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DieseArbeitsmappe"/>
  <mc:AlternateContent xmlns:mc="http://schemas.openxmlformats.org/markup-compatibility/2006">
    <mc:Choice Requires="x15">
      <x15ac:absPath xmlns:x15ac="http://schemas.microsoft.com/office/spreadsheetml/2010/11/ac" url="P:\09_NKI\KKS\Fachliche-Schwerpunkte\05_Mikro-Depots\07_Vorlagen\02_THG-Berechnung\"/>
    </mc:Choice>
  </mc:AlternateContent>
  <workbookProtection workbookAlgorithmName="SHA-512" workbookHashValue="ELD9QUclbrNopFCSwyipR9b5LLCgEETg+Idw0lMvxKCLWebTNDsQEDpxO8oM94zUb5D9KEIvP5cJgrZHerS0IQ==" workbookSaltValue="tGwjfkBKWmG6DJw3xFO6Jw==" workbookSpinCount="100000" lockStructure="1"/>
  <bookViews>
    <workbookView xWindow="0" yWindow="0" windowWidth="28800" windowHeight="12460" tabRatio="747"/>
  </bookViews>
  <sheets>
    <sheet name="Hinweise" sheetId="7" r:id="rId1"/>
    <sheet name="Zusammenfassung" sheetId="4" r:id="rId2"/>
    <sheet name="Anmerkungen" sheetId="33" r:id="rId3"/>
    <sheet name="Lieferant 1" sheetId="8" r:id="rId4"/>
    <sheet name="Lieferant 2" sheetId="34" r:id="rId5"/>
    <sheet name="Lieferant 3" sheetId="35" r:id="rId6"/>
    <sheet name="Lieferant 4" sheetId="36" r:id="rId7"/>
    <sheet name="Lieferant 5" sheetId="37" r:id="rId8"/>
    <sheet name="Lieferant 6" sheetId="38" r:id="rId9"/>
    <sheet name="Lieferant 7" sheetId="39" r:id="rId10"/>
    <sheet name="Lieferant 8" sheetId="40" r:id="rId11"/>
    <sheet name="Lieferant 9" sheetId="41" r:id="rId12"/>
    <sheet name="Lieferant 10" sheetId="42" r:id="rId13"/>
    <sheet name="Drop-Down" sheetId="3" state="hidden" r:id="rId14"/>
  </sheets>
  <externalReferences>
    <externalReference r:id="rId15"/>
  </externalReferences>
  <definedNames>
    <definedName name="_xlnm.Print_Area" localSheetId="2">Anmerkungen!$A$1:$J$35</definedName>
    <definedName name="_xlnm.Print_Area" localSheetId="0">Hinweise!$A$1:$N$20</definedName>
    <definedName name="_xlnm.Print_Area" localSheetId="3">'Lieferant 1'!$A$1:$P$42</definedName>
    <definedName name="_xlnm.Print_Area" localSheetId="12">'Lieferant 10'!$A$1:$P$42</definedName>
    <definedName name="_xlnm.Print_Area" localSheetId="4">'Lieferant 2'!$A$1:$P$42</definedName>
    <definedName name="_xlnm.Print_Area" localSheetId="5">'Lieferant 3'!$A$1:$P$42</definedName>
    <definedName name="_xlnm.Print_Area" localSheetId="6">'Lieferant 4'!$A$1:$P$42</definedName>
    <definedName name="_xlnm.Print_Area" localSheetId="7">'Lieferant 5'!$A$1:$P$42</definedName>
    <definedName name="_xlnm.Print_Area" localSheetId="8">'Lieferant 6'!$A$1:$P$42</definedName>
    <definedName name="_xlnm.Print_Area" localSheetId="9">'Lieferant 7'!$A$1:$P$42</definedName>
    <definedName name="_xlnm.Print_Area" localSheetId="10">'Lieferant 8'!$A$1:$P$42</definedName>
    <definedName name="_xlnm.Print_Area" localSheetId="11">'Lieferant 9'!$A$1:$P$42</definedName>
    <definedName name="_xlnm.Print_Area" localSheetId="1">Zusammenfassung!$A$1:$N$30</definedName>
    <definedName name="Z_AAF13E2C_99B9_3641_80C6_1C9A1246F398_.wvu.Cols" localSheetId="0" hidden="1">Hinweise!$L:$L</definedName>
    <definedName name="Z_AAF13E2C_99B9_3641_80C6_1C9A1246F398_.wvu.Cols" localSheetId="3" hidden="1">'Lieferant 1'!#REF!</definedName>
    <definedName name="Z_AAF13E2C_99B9_3641_80C6_1C9A1246F398_.wvu.Cols" localSheetId="12" hidden="1">'Lieferant 10'!#REF!</definedName>
    <definedName name="Z_AAF13E2C_99B9_3641_80C6_1C9A1246F398_.wvu.Cols" localSheetId="4" hidden="1">'Lieferant 2'!#REF!</definedName>
    <definedName name="Z_AAF13E2C_99B9_3641_80C6_1C9A1246F398_.wvu.Cols" localSheetId="5" hidden="1">'Lieferant 3'!#REF!</definedName>
    <definedName name="Z_AAF13E2C_99B9_3641_80C6_1C9A1246F398_.wvu.Cols" localSheetId="6" hidden="1">'Lieferant 4'!#REF!</definedName>
    <definedName name="Z_AAF13E2C_99B9_3641_80C6_1C9A1246F398_.wvu.Cols" localSheetId="7" hidden="1">'Lieferant 5'!#REF!</definedName>
    <definedName name="Z_AAF13E2C_99B9_3641_80C6_1C9A1246F398_.wvu.Cols" localSheetId="8" hidden="1">'Lieferant 6'!#REF!</definedName>
    <definedName name="Z_AAF13E2C_99B9_3641_80C6_1C9A1246F398_.wvu.Cols" localSheetId="9" hidden="1">'Lieferant 7'!#REF!</definedName>
    <definedName name="Z_AAF13E2C_99B9_3641_80C6_1C9A1246F398_.wvu.Cols" localSheetId="10" hidden="1">'Lieferant 8'!#REF!</definedName>
    <definedName name="Z_AAF13E2C_99B9_3641_80C6_1C9A1246F398_.wvu.Cols" localSheetId="11" hidden="1">'Lieferant 9'!#REF!</definedName>
    <definedName name="Z_AAF13E2C_99B9_3641_80C6_1C9A1246F398_.wvu.PrintArea" localSheetId="0" hidden="1">Hinweise!$B$1:$M$17</definedName>
    <definedName name="Z_AAF13E2C_99B9_3641_80C6_1C9A1246F398_.wvu.PrintArea" localSheetId="3" hidden="1">'Lieferant 1'!$B$1:$O$42</definedName>
    <definedName name="Z_AAF13E2C_99B9_3641_80C6_1C9A1246F398_.wvu.PrintArea" localSheetId="12" hidden="1">'Lieferant 10'!$B$1:$O$42</definedName>
    <definedName name="Z_AAF13E2C_99B9_3641_80C6_1C9A1246F398_.wvu.PrintArea" localSheetId="4" hidden="1">'Lieferant 2'!$B$1:$O$42</definedName>
    <definedName name="Z_AAF13E2C_99B9_3641_80C6_1C9A1246F398_.wvu.PrintArea" localSheetId="5" hidden="1">'Lieferant 3'!$B$1:$O$42</definedName>
    <definedName name="Z_AAF13E2C_99B9_3641_80C6_1C9A1246F398_.wvu.PrintArea" localSheetId="6" hidden="1">'Lieferant 4'!$B$1:$O$42</definedName>
    <definedName name="Z_AAF13E2C_99B9_3641_80C6_1C9A1246F398_.wvu.PrintArea" localSheetId="7" hidden="1">'Lieferant 5'!$B$1:$O$42</definedName>
    <definedName name="Z_AAF13E2C_99B9_3641_80C6_1C9A1246F398_.wvu.PrintArea" localSheetId="8" hidden="1">'Lieferant 6'!$B$1:$O$42</definedName>
    <definedName name="Z_AAF13E2C_99B9_3641_80C6_1C9A1246F398_.wvu.PrintArea" localSheetId="9" hidden="1">'Lieferant 7'!$B$1:$O$42</definedName>
    <definedName name="Z_AAF13E2C_99B9_3641_80C6_1C9A1246F398_.wvu.PrintArea" localSheetId="10" hidden="1">'Lieferant 8'!$B$1:$O$42</definedName>
    <definedName name="Z_AAF13E2C_99B9_3641_80C6_1C9A1246F398_.wvu.PrintArea" localSheetId="11" hidden="1">'Lieferant 9'!$B$1:$O$42</definedName>
    <definedName name="Z_AAF13E2C_99B9_3641_80C6_1C9A1246F398_.wvu.PrintArea" localSheetId="1" hidden="1">Zusammenfassung!$A$1:$N$30</definedName>
  </definedNames>
  <calcPr calcId="162913"/>
  <customWorkbookViews>
    <customWorkbookView name="Mikro-Depots" guid="{AAF13E2C-99B9-3641-80C6-1C9A1246F398}" maximized="1" xWindow="-1920" yWindow="-17" windowWidth="1920" windowHeight="1057" activeSheetId="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42" l="1"/>
  <c r="M33" i="42"/>
  <c r="L33" i="42"/>
  <c r="G33" i="42"/>
  <c r="E33" i="42"/>
  <c r="F33" i="42" s="1"/>
  <c r="M32" i="42"/>
  <c r="L32" i="42"/>
  <c r="N32" i="42" s="1"/>
  <c r="E32" i="42"/>
  <c r="G32" i="42" s="1"/>
  <c r="N31" i="42"/>
  <c r="M31" i="42"/>
  <c r="L31" i="42"/>
  <c r="G31" i="42"/>
  <c r="F31" i="42"/>
  <c r="E31" i="42"/>
  <c r="M30" i="42"/>
  <c r="L30" i="42"/>
  <c r="N30" i="42" s="1"/>
  <c r="E30" i="42"/>
  <c r="G30" i="42" s="1"/>
  <c r="N29" i="42"/>
  <c r="M29" i="42"/>
  <c r="L29" i="42"/>
  <c r="G29" i="42"/>
  <c r="F29" i="42"/>
  <c r="E29" i="42"/>
  <c r="M28" i="42"/>
  <c r="L28" i="42"/>
  <c r="N28" i="42" s="1"/>
  <c r="E28" i="42"/>
  <c r="G28" i="42" s="1"/>
  <c r="N27" i="42"/>
  <c r="M27" i="42"/>
  <c r="L27" i="42"/>
  <c r="G27" i="42"/>
  <c r="F27" i="42"/>
  <c r="E27" i="42"/>
  <c r="M26" i="42"/>
  <c r="L26" i="42"/>
  <c r="N26" i="42" s="1"/>
  <c r="E26" i="42"/>
  <c r="G26" i="42" s="1"/>
  <c r="N25" i="42"/>
  <c r="M25" i="42"/>
  <c r="L25" i="42"/>
  <c r="G25" i="42"/>
  <c r="F25" i="42"/>
  <c r="E25" i="42"/>
  <c r="M24" i="42"/>
  <c r="L24" i="42"/>
  <c r="N24" i="42" s="1"/>
  <c r="E24" i="42"/>
  <c r="G24" i="42" s="1"/>
  <c r="L23" i="42"/>
  <c r="N23" i="42" s="1"/>
  <c r="G23" i="42"/>
  <c r="F23" i="42"/>
  <c r="E23" i="42"/>
  <c r="N22" i="42"/>
  <c r="M22" i="42"/>
  <c r="L22" i="42"/>
  <c r="E22" i="42"/>
  <c r="F22" i="42" s="1"/>
  <c r="L21" i="42"/>
  <c r="N21" i="42" s="1"/>
  <c r="G21" i="42"/>
  <c r="F21" i="42"/>
  <c r="E21" i="42"/>
  <c r="N20" i="42"/>
  <c r="M20" i="42"/>
  <c r="L20" i="42"/>
  <c r="E20" i="42"/>
  <c r="F20" i="42" s="1"/>
  <c r="L19" i="42"/>
  <c r="N19" i="42" s="1"/>
  <c r="G19" i="42"/>
  <c r="F19" i="42"/>
  <c r="E19" i="42"/>
  <c r="N18" i="42"/>
  <c r="M18" i="42"/>
  <c r="L18" i="42"/>
  <c r="E18" i="42"/>
  <c r="F18" i="42" s="1"/>
  <c r="L17" i="42"/>
  <c r="N17" i="42" s="1"/>
  <c r="G17" i="42"/>
  <c r="F17" i="42"/>
  <c r="E17" i="42"/>
  <c r="N33" i="41"/>
  <c r="M33" i="41"/>
  <c r="L33" i="41"/>
  <c r="G33" i="41"/>
  <c r="E33" i="41"/>
  <c r="F33" i="41" s="1"/>
  <c r="M32" i="41"/>
  <c r="L32" i="41"/>
  <c r="N32" i="41" s="1"/>
  <c r="E32" i="41"/>
  <c r="G32" i="41" s="1"/>
  <c r="N31" i="41"/>
  <c r="M31" i="41"/>
  <c r="L31" i="41"/>
  <c r="G31" i="41"/>
  <c r="E31" i="41"/>
  <c r="F31" i="41" s="1"/>
  <c r="M30" i="41"/>
  <c r="L30" i="41"/>
  <c r="N30" i="41" s="1"/>
  <c r="E30" i="41"/>
  <c r="G30" i="41" s="1"/>
  <c r="N29" i="41"/>
  <c r="M29" i="41"/>
  <c r="L29" i="41"/>
  <c r="G29" i="41"/>
  <c r="E29" i="41"/>
  <c r="F29" i="41" s="1"/>
  <c r="M28" i="41"/>
  <c r="L28" i="41"/>
  <c r="N28" i="41" s="1"/>
  <c r="E28" i="41"/>
  <c r="G28" i="41" s="1"/>
  <c r="N27" i="41"/>
  <c r="M27" i="41"/>
  <c r="L27" i="41"/>
  <c r="G27" i="41"/>
  <c r="E27" i="41"/>
  <c r="F27" i="41" s="1"/>
  <c r="M26" i="41"/>
  <c r="L26" i="41"/>
  <c r="N26" i="41" s="1"/>
  <c r="E26" i="41"/>
  <c r="G26" i="41" s="1"/>
  <c r="N25" i="41"/>
  <c r="M25" i="41"/>
  <c r="L25" i="41"/>
  <c r="G25" i="41"/>
  <c r="E25" i="41"/>
  <c r="F25" i="41" s="1"/>
  <c r="M24" i="41"/>
  <c r="L24" i="41"/>
  <c r="N24" i="41" s="1"/>
  <c r="E24" i="41"/>
  <c r="G24" i="41" s="1"/>
  <c r="N23" i="41"/>
  <c r="M23" i="41"/>
  <c r="L23" i="41"/>
  <c r="G23" i="41"/>
  <c r="E23" i="41"/>
  <c r="F23" i="41" s="1"/>
  <c r="M22" i="41"/>
  <c r="L22" i="41"/>
  <c r="N22" i="41" s="1"/>
  <c r="E22" i="41"/>
  <c r="G22" i="41" s="1"/>
  <c r="N21" i="41"/>
  <c r="M21" i="41"/>
  <c r="L21" i="41"/>
  <c r="G21" i="41"/>
  <c r="E21" i="41"/>
  <c r="F21" i="41" s="1"/>
  <c r="M20" i="41"/>
  <c r="L20" i="41"/>
  <c r="N20" i="41" s="1"/>
  <c r="E20" i="41"/>
  <c r="G20" i="41" s="1"/>
  <c r="N19" i="41"/>
  <c r="M19" i="41"/>
  <c r="L19" i="41"/>
  <c r="G19" i="41"/>
  <c r="E19" i="41"/>
  <c r="F19" i="41" s="1"/>
  <c r="M18" i="41"/>
  <c r="L18" i="41"/>
  <c r="N18" i="41" s="1"/>
  <c r="E18" i="41"/>
  <c r="G18" i="41" s="1"/>
  <c r="N17" i="41"/>
  <c r="M17" i="41"/>
  <c r="L17" i="41"/>
  <c r="G17" i="41"/>
  <c r="E17" i="41"/>
  <c r="F17" i="41" s="1"/>
  <c r="L33" i="40"/>
  <c r="N33" i="40" s="1"/>
  <c r="G33" i="40"/>
  <c r="E33" i="40"/>
  <c r="F33" i="40" s="1"/>
  <c r="N32" i="40"/>
  <c r="M32" i="40"/>
  <c r="L32" i="40"/>
  <c r="E32" i="40"/>
  <c r="G32" i="40" s="1"/>
  <c r="L31" i="40"/>
  <c r="N31" i="40" s="1"/>
  <c r="G31" i="40"/>
  <c r="E31" i="40"/>
  <c r="F31" i="40" s="1"/>
  <c r="N30" i="40"/>
  <c r="M30" i="40"/>
  <c r="L30" i="40"/>
  <c r="E30" i="40"/>
  <c r="F30" i="40" s="1"/>
  <c r="L29" i="40"/>
  <c r="N29" i="40" s="1"/>
  <c r="G29" i="40"/>
  <c r="E29" i="40"/>
  <c r="F29" i="40" s="1"/>
  <c r="N28" i="40"/>
  <c r="M28" i="40"/>
  <c r="L28" i="40"/>
  <c r="E28" i="40"/>
  <c r="F28" i="40" s="1"/>
  <c r="L27" i="40"/>
  <c r="N27" i="40" s="1"/>
  <c r="G27" i="40"/>
  <c r="E27" i="40"/>
  <c r="F27" i="40" s="1"/>
  <c r="N26" i="40"/>
  <c r="M26" i="40"/>
  <c r="L26" i="40"/>
  <c r="E26" i="40"/>
  <c r="F26" i="40" s="1"/>
  <c r="L25" i="40"/>
  <c r="N25" i="40" s="1"/>
  <c r="G25" i="40"/>
  <c r="E25" i="40"/>
  <c r="F25" i="40" s="1"/>
  <c r="N24" i="40"/>
  <c r="M24" i="40"/>
  <c r="L24" i="40"/>
  <c r="E24" i="40"/>
  <c r="F24" i="40" s="1"/>
  <c r="L23" i="40"/>
  <c r="N23" i="40" s="1"/>
  <c r="G23" i="40"/>
  <c r="E23" i="40"/>
  <c r="F23" i="40" s="1"/>
  <c r="N22" i="40"/>
  <c r="M22" i="40"/>
  <c r="L22" i="40"/>
  <c r="E22" i="40"/>
  <c r="F22" i="40" s="1"/>
  <c r="L21" i="40"/>
  <c r="N21" i="40" s="1"/>
  <c r="G21" i="40"/>
  <c r="E21" i="40"/>
  <c r="F21" i="40" s="1"/>
  <c r="N20" i="40"/>
  <c r="M20" i="40"/>
  <c r="L20" i="40"/>
  <c r="E20" i="40"/>
  <c r="F20" i="40" s="1"/>
  <c r="L19" i="40"/>
  <c r="N19" i="40" s="1"/>
  <c r="G19" i="40"/>
  <c r="E19" i="40"/>
  <c r="F19" i="40" s="1"/>
  <c r="N18" i="40"/>
  <c r="M18" i="40"/>
  <c r="L18" i="40"/>
  <c r="E18" i="40"/>
  <c r="F18" i="40" s="1"/>
  <c r="L17" i="40"/>
  <c r="N17" i="40" s="1"/>
  <c r="G17" i="40"/>
  <c r="F17" i="40"/>
  <c r="E17" i="40"/>
  <c r="N33" i="39"/>
  <c r="M33" i="39"/>
  <c r="L33" i="39"/>
  <c r="G33" i="39"/>
  <c r="F33" i="39"/>
  <c r="E33" i="39"/>
  <c r="M32" i="39"/>
  <c r="L32" i="39"/>
  <c r="N32" i="39" s="1"/>
  <c r="E32" i="39"/>
  <c r="G32" i="39" s="1"/>
  <c r="N31" i="39"/>
  <c r="M31" i="39"/>
  <c r="L31" i="39"/>
  <c r="G31" i="39"/>
  <c r="F31" i="39"/>
  <c r="E31" i="39"/>
  <c r="M30" i="39"/>
  <c r="L30" i="39"/>
  <c r="N30" i="39" s="1"/>
  <c r="E30" i="39"/>
  <c r="G30" i="39" s="1"/>
  <c r="N29" i="39"/>
  <c r="M29" i="39"/>
  <c r="L29" i="39"/>
  <c r="G29" i="39"/>
  <c r="F29" i="39"/>
  <c r="E29" i="39"/>
  <c r="M28" i="39"/>
  <c r="L28" i="39"/>
  <c r="N28" i="39" s="1"/>
  <c r="E28" i="39"/>
  <c r="G28" i="39" s="1"/>
  <c r="N27" i="39"/>
  <c r="M27" i="39"/>
  <c r="L27" i="39"/>
  <c r="G27" i="39"/>
  <c r="F27" i="39"/>
  <c r="E27" i="39"/>
  <c r="M26" i="39"/>
  <c r="L26" i="39"/>
  <c r="N26" i="39" s="1"/>
  <c r="E26" i="39"/>
  <c r="G26" i="39" s="1"/>
  <c r="N25" i="39"/>
  <c r="M25" i="39"/>
  <c r="L25" i="39"/>
  <c r="G25" i="39"/>
  <c r="F25" i="39"/>
  <c r="E25" i="39"/>
  <c r="M24" i="39"/>
  <c r="L24" i="39"/>
  <c r="N24" i="39" s="1"/>
  <c r="E24" i="39"/>
  <c r="G24" i="39" s="1"/>
  <c r="N23" i="39"/>
  <c r="M23" i="39"/>
  <c r="L23" i="39"/>
  <c r="G23" i="39"/>
  <c r="E23" i="39"/>
  <c r="F23" i="39" s="1"/>
  <c r="M22" i="39"/>
  <c r="L22" i="39"/>
  <c r="N22" i="39" s="1"/>
  <c r="E22" i="39"/>
  <c r="G22" i="39" s="1"/>
  <c r="N21" i="39"/>
  <c r="M21" i="39"/>
  <c r="L21" i="39"/>
  <c r="G21" i="39"/>
  <c r="E21" i="39"/>
  <c r="F21" i="39" s="1"/>
  <c r="M20" i="39"/>
  <c r="L20" i="39"/>
  <c r="N20" i="39" s="1"/>
  <c r="E20" i="39"/>
  <c r="G20" i="39" s="1"/>
  <c r="N19" i="39"/>
  <c r="M19" i="39"/>
  <c r="L19" i="39"/>
  <c r="G19" i="39"/>
  <c r="E19" i="39"/>
  <c r="F19" i="39" s="1"/>
  <c r="M18" i="39"/>
  <c r="L18" i="39"/>
  <c r="N18" i="39" s="1"/>
  <c r="E18" i="39"/>
  <c r="G18" i="39" s="1"/>
  <c r="N17" i="39"/>
  <c r="M17" i="39"/>
  <c r="L17" i="39"/>
  <c r="G17" i="39"/>
  <c r="E17" i="39"/>
  <c r="F17" i="39" s="1"/>
  <c r="L33" i="38"/>
  <c r="N33" i="38" s="1"/>
  <c r="G33" i="38"/>
  <c r="E33" i="38"/>
  <c r="F33" i="38" s="1"/>
  <c r="N32" i="38"/>
  <c r="M32" i="38"/>
  <c r="L32" i="38"/>
  <c r="E32" i="38"/>
  <c r="F32" i="38" s="1"/>
  <c r="L31" i="38"/>
  <c r="N31" i="38" s="1"/>
  <c r="G31" i="38"/>
  <c r="F31" i="38"/>
  <c r="E31" i="38"/>
  <c r="N30" i="38"/>
  <c r="M30" i="38"/>
  <c r="L30" i="38"/>
  <c r="E30" i="38"/>
  <c r="G30" i="38" s="1"/>
  <c r="L29" i="38"/>
  <c r="N29" i="38" s="1"/>
  <c r="G29" i="38"/>
  <c r="F29" i="38"/>
  <c r="E29" i="38"/>
  <c r="N28" i="38"/>
  <c r="M28" i="38"/>
  <c r="L28" i="38"/>
  <c r="E28" i="38"/>
  <c r="F28" i="38" s="1"/>
  <c r="L27" i="38"/>
  <c r="N27" i="38" s="1"/>
  <c r="G27" i="38"/>
  <c r="F27" i="38"/>
  <c r="E27" i="38"/>
  <c r="N26" i="38"/>
  <c r="M26" i="38"/>
  <c r="L26" i="38"/>
  <c r="E26" i="38"/>
  <c r="G26" i="38" s="1"/>
  <c r="L25" i="38"/>
  <c r="N25" i="38" s="1"/>
  <c r="G25" i="38"/>
  <c r="F25" i="38"/>
  <c r="E25" i="38"/>
  <c r="N24" i="38"/>
  <c r="M24" i="38"/>
  <c r="L24" i="38"/>
  <c r="E24" i="38"/>
  <c r="F24" i="38" s="1"/>
  <c r="L23" i="38"/>
  <c r="N23" i="38" s="1"/>
  <c r="G23" i="38"/>
  <c r="F23" i="38"/>
  <c r="E23" i="38"/>
  <c r="N22" i="38"/>
  <c r="M22" i="38"/>
  <c r="L22" i="38"/>
  <c r="E22" i="38"/>
  <c r="G22" i="38" s="1"/>
  <c r="L21" i="38"/>
  <c r="N21" i="38" s="1"/>
  <c r="G21" i="38"/>
  <c r="F21" i="38"/>
  <c r="E21" i="38"/>
  <c r="N20" i="38"/>
  <c r="M20" i="38"/>
  <c r="L20" i="38"/>
  <c r="E20" i="38"/>
  <c r="F20" i="38" s="1"/>
  <c r="L19" i="38"/>
  <c r="N19" i="38" s="1"/>
  <c r="G19" i="38"/>
  <c r="F19" i="38"/>
  <c r="E19" i="38"/>
  <c r="N18" i="38"/>
  <c r="M18" i="38"/>
  <c r="L18" i="38"/>
  <c r="E18" i="38"/>
  <c r="G18" i="38" s="1"/>
  <c r="L17" i="38"/>
  <c r="N17" i="38" s="1"/>
  <c r="G17" i="38"/>
  <c r="F17" i="38"/>
  <c r="E17" i="38"/>
  <c r="N33" i="37"/>
  <c r="M33" i="37"/>
  <c r="L33" i="37"/>
  <c r="G33" i="37"/>
  <c r="F33" i="37"/>
  <c r="E33" i="37"/>
  <c r="M32" i="37"/>
  <c r="L32" i="37"/>
  <c r="N32" i="37" s="1"/>
  <c r="E32" i="37"/>
  <c r="G32" i="37" s="1"/>
  <c r="N31" i="37"/>
  <c r="M31" i="37"/>
  <c r="L31" i="37"/>
  <c r="G31" i="37"/>
  <c r="F31" i="37"/>
  <c r="E31" i="37"/>
  <c r="M30" i="37"/>
  <c r="L30" i="37"/>
  <c r="N30" i="37" s="1"/>
  <c r="E30" i="37"/>
  <c r="G30" i="37" s="1"/>
  <c r="N29" i="37"/>
  <c r="M29" i="37"/>
  <c r="L29" i="37"/>
  <c r="G29" i="37"/>
  <c r="E29" i="37"/>
  <c r="F29" i="37" s="1"/>
  <c r="M28" i="37"/>
  <c r="L28" i="37"/>
  <c r="N28" i="37" s="1"/>
  <c r="E28" i="37"/>
  <c r="G28" i="37" s="1"/>
  <c r="N27" i="37"/>
  <c r="M27" i="37"/>
  <c r="L27" i="37"/>
  <c r="G27" i="37"/>
  <c r="E27" i="37"/>
  <c r="F27" i="37" s="1"/>
  <c r="M26" i="37"/>
  <c r="L26" i="37"/>
  <c r="N26" i="37" s="1"/>
  <c r="E26" i="37"/>
  <c r="G26" i="37" s="1"/>
  <c r="N25" i="37"/>
  <c r="M25" i="37"/>
  <c r="L25" i="37"/>
  <c r="G25" i="37"/>
  <c r="F25" i="37"/>
  <c r="E25" i="37"/>
  <c r="M24" i="37"/>
  <c r="L24" i="37"/>
  <c r="N24" i="37" s="1"/>
  <c r="E24" i="37"/>
  <c r="G24" i="37" s="1"/>
  <c r="N23" i="37"/>
  <c r="M23" i="37"/>
  <c r="L23" i="37"/>
  <c r="G23" i="37"/>
  <c r="E23" i="37"/>
  <c r="F23" i="37" s="1"/>
  <c r="M22" i="37"/>
  <c r="L22" i="37"/>
  <c r="N22" i="37" s="1"/>
  <c r="E22" i="37"/>
  <c r="G22" i="37" s="1"/>
  <c r="N21" i="37"/>
  <c r="M21" i="37"/>
  <c r="L21" i="37"/>
  <c r="G21" i="37"/>
  <c r="E21" i="37"/>
  <c r="F21" i="37" s="1"/>
  <c r="M20" i="37"/>
  <c r="L20" i="37"/>
  <c r="N20" i="37" s="1"/>
  <c r="E20" i="37"/>
  <c r="G20" i="37" s="1"/>
  <c r="N19" i="37"/>
  <c r="M19" i="37"/>
  <c r="L19" i="37"/>
  <c r="G19" i="37"/>
  <c r="E19" i="37"/>
  <c r="F19" i="37" s="1"/>
  <c r="M18" i="37"/>
  <c r="L18" i="37"/>
  <c r="N18" i="37" s="1"/>
  <c r="E18" i="37"/>
  <c r="G18" i="37" s="1"/>
  <c r="N17" i="37"/>
  <c r="M17" i="37"/>
  <c r="L17" i="37"/>
  <c r="G17" i="37"/>
  <c r="E17" i="37"/>
  <c r="F17" i="37" s="1"/>
  <c r="N33" i="36"/>
  <c r="M33" i="36"/>
  <c r="L33" i="36"/>
  <c r="G33" i="36"/>
  <c r="E33" i="36"/>
  <c r="F33" i="36" s="1"/>
  <c r="M32" i="36"/>
  <c r="L32" i="36"/>
  <c r="N32" i="36" s="1"/>
  <c r="E32" i="36"/>
  <c r="G32" i="36" s="1"/>
  <c r="N31" i="36"/>
  <c r="M31" i="36"/>
  <c r="L31" i="36"/>
  <c r="G31" i="36"/>
  <c r="E31" i="36"/>
  <c r="F31" i="36" s="1"/>
  <c r="M30" i="36"/>
  <c r="L30" i="36"/>
  <c r="N30" i="36" s="1"/>
  <c r="E30" i="36"/>
  <c r="G30" i="36" s="1"/>
  <c r="N29" i="36"/>
  <c r="M29" i="36"/>
  <c r="L29" i="36"/>
  <c r="G29" i="36"/>
  <c r="E29" i="36"/>
  <c r="F29" i="36" s="1"/>
  <c r="M28" i="36"/>
  <c r="L28" i="36"/>
  <c r="N28" i="36" s="1"/>
  <c r="E28" i="36"/>
  <c r="G28" i="36" s="1"/>
  <c r="N27" i="36"/>
  <c r="M27" i="36"/>
  <c r="L27" i="36"/>
  <c r="G27" i="36"/>
  <c r="E27" i="36"/>
  <c r="F27" i="36" s="1"/>
  <c r="M26" i="36"/>
  <c r="L26" i="36"/>
  <c r="N26" i="36" s="1"/>
  <c r="E26" i="36"/>
  <c r="G26" i="36" s="1"/>
  <c r="N25" i="36"/>
  <c r="M25" i="36"/>
  <c r="L25" i="36"/>
  <c r="G25" i="36"/>
  <c r="E25" i="36"/>
  <c r="F25" i="36" s="1"/>
  <c r="M24" i="36"/>
  <c r="L24" i="36"/>
  <c r="N24" i="36" s="1"/>
  <c r="E24" i="36"/>
  <c r="G24" i="36" s="1"/>
  <c r="N23" i="36"/>
  <c r="M23" i="36"/>
  <c r="L23" i="36"/>
  <c r="G23" i="36"/>
  <c r="E23" i="36"/>
  <c r="F23" i="36" s="1"/>
  <c r="M22" i="36"/>
  <c r="L22" i="36"/>
  <c r="N22" i="36" s="1"/>
  <c r="E22" i="36"/>
  <c r="G22" i="36" s="1"/>
  <c r="N21" i="36"/>
  <c r="M21" i="36"/>
  <c r="L21" i="36"/>
  <c r="G21" i="36"/>
  <c r="E21" i="36"/>
  <c r="F21" i="36" s="1"/>
  <c r="M20" i="36"/>
  <c r="L20" i="36"/>
  <c r="N20" i="36" s="1"/>
  <c r="E20" i="36"/>
  <c r="G20" i="36" s="1"/>
  <c r="N19" i="36"/>
  <c r="M19" i="36"/>
  <c r="L19" i="36"/>
  <c r="G19" i="36"/>
  <c r="E19" i="36"/>
  <c r="F19" i="36" s="1"/>
  <c r="M18" i="36"/>
  <c r="L18" i="36"/>
  <c r="N18" i="36" s="1"/>
  <c r="E18" i="36"/>
  <c r="G18" i="36" s="1"/>
  <c r="N17" i="36"/>
  <c r="M17" i="36"/>
  <c r="L17" i="36"/>
  <c r="G17" i="36"/>
  <c r="E17" i="36"/>
  <c r="F17" i="36" s="1"/>
  <c r="N33" i="35"/>
  <c r="M33" i="35"/>
  <c r="L33" i="35"/>
  <c r="F33" i="35"/>
  <c r="E33" i="35"/>
  <c r="G33" i="35" s="1"/>
  <c r="L32" i="35"/>
  <c r="N32" i="35" s="1"/>
  <c r="G32" i="35"/>
  <c r="E32" i="35"/>
  <c r="F32" i="35" s="1"/>
  <c r="N31" i="35"/>
  <c r="M31" i="35"/>
  <c r="L31" i="35"/>
  <c r="F31" i="35"/>
  <c r="E31" i="35"/>
  <c r="G31" i="35" s="1"/>
  <c r="L30" i="35"/>
  <c r="N30" i="35" s="1"/>
  <c r="G30" i="35"/>
  <c r="E30" i="35"/>
  <c r="F30" i="35" s="1"/>
  <c r="N29" i="35"/>
  <c r="M29" i="35"/>
  <c r="L29" i="35"/>
  <c r="F29" i="35"/>
  <c r="E29" i="35"/>
  <c r="G29" i="35" s="1"/>
  <c r="L28" i="35"/>
  <c r="N28" i="35" s="1"/>
  <c r="G28" i="35"/>
  <c r="E28" i="35"/>
  <c r="F28" i="35" s="1"/>
  <c r="N27" i="35"/>
  <c r="M27" i="35"/>
  <c r="L27" i="35"/>
  <c r="F27" i="35"/>
  <c r="E27" i="35"/>
  <c r="G27" i="35" s="1"/>
  <c r="L26" i="35"/>
  <c r="N26" i="35" s="1"/>
  <c r="G26" i="35"/>
  <c r="E26" i="35"/>
  <c r="F26" i="35" s="1"/>
  <c r="N25" i="35"/>
  <c r="M25" i="35"/>
  <c r="L25" i="35"/>
  <c r="F25" i="35"/>
  <c r="E25" i="35"/>
  <c r="G25" i="35" s="1"/>
  <c r="L24" i="35"/>
  <c r="N24" i="35" s="1"/>
  <c r="G24" i="35"/>
  <c r="E24" i="35"/>
  <c r="F24" i="35" s="1"/>
  <c r="N23" i="35"/>
  <c r="M23" i="35"/>
  <c r="L23" i="35"/>
  <c r="E23" i="35"/>
  <c r="G23" i="35" s="1"/>
  <c r="L22" i="35"/>
  <c r="N22" i="35" s="1"/>
  <c r="G22" i="35"/>
  <c r="E22" i="35"/>
  <c r="F22" i="35" s="1"/>
  <c r="N21" i="35"/>
  <c r="M21" i="35"/>
  <c r="L21" i="35"/>
  <c r="E21" i="35"/>
  <c r="G21" i="35" s="1"/>
  <c r="L20" i="35"/>
  <c r="N20" i="35" s="1"/>
  <c r="G20" i="35"/>
  <c r="E20" i="35"/>
  <c r="F20" i="35" s="1"/>
  <c r="N19" i="35"/>
  <c r="M19" i="35"/>
  <c r="L19" i="35"/>
  <c r="E19" i="35"/>
  <c r="F19" i="35" s="1"/>
  <c r="L18" i="35"/>
  <c r="N18" i="35" s="1"/>
  <c r="G18" i="35"/>
  <c r="E18" i="35"/>
  <c r="F18" i="35" s="1"/>
  <c r="N17" i="35"/>
  <c r="M17" i="35"/>
  <c r="L17" i="35"/>
  <c r="E17" i="35"/>
  <c r="G17" i="35" s="1"/>
  <c r="N33" i="34"/>
  <c r="M33" i="34"/>
  <c r="L33" i="34"/>
  <c r="G33" i="34"/>
  <c r="F33" i="34"/>
  <c r="E33" i="34"/>
  <c r="M32" i="34"/>
  <c r="L32" i="34"/>
  <c r="N32" i="34" s="1"/>
  <c r="E32" i="34"/>
  <c r="G32" i="34" s="1"/>
  <c r="N31" i="34"/>
  <c r="M31" i="34"/>
  <c r="L31" i="34"/>
  <c r="G31" i="34"/>
  <c r="F31" i="34"/>
  <c r="E31" i="34"/>
  <c r="M30" i="34"/>
  <c r="L30" i="34"/>
  <c r="N30" i="34" s="1"/>
  <c r="E30" i="34"/>
  <c r="G30" i="34" s="1"/>
  <c r="N29" i="34"/>
  <c r="M29" i="34"/>
  <c r="L29" i="34"/>
  <c r="G29" i="34"/>
  <c r="F29" i="34"/>
  <c r="E29" i="34"/>
  <c r="M28" i="34"/>
  <c r="L28" i="34"/>
  <c r="N28" i="34" s="1"/>
  <c r="E28" i="34"/>
  <c r="G28" i="34" s="1"/>
  <c r="N27" i="34"/>
  <c r="M27" i="34"/>
  <c r="L27" i="34"/>
  <c r="G27" i="34"/>
  <c r="F27" i="34"/>
  <c r="E27" i="34"/>
  <c r="M26" i="34"/>
  <c r="L26" i="34"/>
  <c r="N26" i="34" s="1"/>
  <c r="E26" i="34"/>
  <c r="G26" i="34" s="1"/>
  <c r="N25" i="34"/>
  <c r="M25" i="34"/>
  <c r="L25" i="34"/>
  <c r="G25" i="34"/>
  <c r="F25" i="34"/>
  <c r="E25" i="34"/>
  <c r="M24" i="34"/>
  <c r="L24" i="34"/>
  <c r="N24" i="34" s="1"/>
  <c r="E24" i="34"/>
  <c r="G24" i="34" s="1"/>
  <c r="N23" i="34"/>
  <c r="M23" i="34"/>
  <c r="L23" i="34"/>
  <c r="G23" i="34"/>
  <c r="F23" i="34"/>
  <c r="E23" i="34"/>
  <c r="M22" i="34"/>
  <c r="L22" i="34"/>
  <c r="N22" i="34" s="1"/>
  <c r="E22" i="34"/>
  <c r="G22" i="34" s="1"/>
  <c r="N21" i="34"/>
  <c r="M21" i="34"/>
  <c r="L21" i="34"/>
  <c r="G21" i="34"/>
  <c r="F21" i="34"/>
  <c r="E21" i="34"/>
  <c r="M20" i="34"/>
  <c r="L20" i="34"/>
  <c r="N20" i="34" s="1"/>
  <c r="E20" i="34"/>
  <c r="G20" i="34" s="1"/>
  <c r="N19" i="34"/>
  <c r="M19" i="34"/>
  <c r="L19" i="34"/>
  <c r="G19" i="34"/>
  <c r="F19" i="34"/>
  <c r="E19" i="34"/>
  <c r="M18" i="34"/>
  <c r="L18" i="34"/>
  <c r="N18" i="34" s="1"/>
  <c r="E18" i="34"/>
  <c r="G18" i="34" s="1"/>
  <c r="N17" i="34"/>
  <c r="M17" i="34"/>
  <c r="L17" i="34"/>
  <c r="G17" i="34"/>
  <c r="F17" i="34"/>
  <c r="E17" i="34"/>
  <c r="F24" i="42" l="1"/>
  <c r="F26" i="42"/>
  <c r="F28" i="42"/>
  <c r="F30" i="42"/>
  <c r="F32" i="42"/>
  <c r="M17" i="42"/>
  <c r="G18" i="42"/>
  <c r="M19" i="42"/>
  <c r="G20" i="42"/>
  <c r="M21" i="42"/>
  <c r="G22" i="42"/>
  <c r="M23" i="42"/>
  <c r="F18" i="41"/>
  <c r="F20" i="41"/>
  <c r="F22" i="41"/>
  <c r="F24" i="41"/>
  <c r="F26" i="41"/>
  <c r="F28" i="41"/>
  <c r="F30" i="41"/>
  <c r="F32" i="41"/>
  <c r="F32" i="40"/>
  <c r="M17" i="40"/>
  <c r="G18" i="40"/>
  <c r="M19" i="40"/>
  <c r="G20" i="40"/>
  <c r="M21" i="40"/>
  <c r="G22" i="40"/>
  <c r="M23" i="40"/>
  <c r="G24" i="40"/>
  <c r="M25" i="40"/>
  <c r="G26" i="40"/>
  <c r="M27" i="40"/>
  <c r="G28" i="40"/>
  <c r="M29" i="40"/>
  <c r="G30" i="40"/>
  <c r="M31" i="40"/>
  <c r="M33" i="40"/>
  <c r="F18" i="39"/>
  <c r="F20" i="39"/>
  <c r="F22" i="39"/>
  <c r="F24" i="39"/>
  <c r="F26" i="39"/>
  <c r="F28" i="39"/>
  <c r="F30" i="39"/>
  <c r="F32" i="39"/>
  <c r="F18" i="38"/>
  <c r="F22" i="38"/>
  <c r="F26" i="38"/>
  <c r="F30" i="38"/>
  <c r="M17" i="38"/>
  <c r="M19" i="38"/>
  <c r="G20" i="38"/>
  <c r="M21" i="38"/>
  <c r="M23" i="38"/>
  <c r="G24" i="38"/>
  <c r="M25" i="38"/>
  <c r="M27" i="38"/>
  <c r="G28" i="38"/>
  <c r="M29" i="38"/>
  <c r="M31" i="38"/>
  <c r="G32" i="38"/>
  <c r="M33" i="38"/>
  <c r="F18" i="37"/>
  <c r="F20" i="37"/>
  <c r="F22" i="37"/>
  <c r="F24" i="37"/>
  <c r="F26" i="37"/>
  <c r="F28" i="37"/>
  <c r="F30" i="37"/>
  <c r="F32" i="37"/>
  <c r="F18" i="36"/>
  <c r="F20" i="36"/>
  <c r="F22" i="36"/>
  <c r="F24" i="36"/>
  <c r="F26" i="36"/>
  <c r="F28" i="36"/>
  <c r="F30" i="36"/>
  <c r="F32" i="36"/>
  <c r="F17" i="35"/>
  <c r="F21" i="35"/>
  <c r="F23" i="35"/>
  <c r="M18" i="35"/>
  <c r="G19" i="35"/>
  <c r="M20" i="35"/>
  <c r="M22" i="35"/>
  <c r="M24" i="35"/>
  <c r="M26" i="35"/>
  <c r="M28" i="35"/>
  <c r="M30" i="35"/>
  <c r="M32" i="35"/>
  <c r="F18" i="34"/>
  <c r="F20" i="34"/>
  <c r="F22" i="34"/>
  <c r="F24" i="34"/>
  <c r="F26" i="34"/>
  <c r="F28" i="34"/>
  <c r="F30" i="34"/>
  <c r="F32" i="34"/>
  <c r="N33" i="8"/>
  <c r="M33" i="8"/>
  <c r="N32" i="8"/>
  <c r="M32" i="8"/>
  <c r="N31" i="8"/>
  <c r="M31" i="8"/>
  <c r="N30" i="8"/>
  <c r="M30" i="8"/>
  <c r="N29" i="8"/>
  <c r="M29" i="8"/>
  <c r="N28" i="8"/>
  <c r="M28" i="8"/>
  <c r="N27" i="8"/>
  <c r="M27" i="8"/>
  <c r="N26" i="8"/>
  <c r="M26" i="8"/>
  <c r="N25" i="8"/>
  <c r="M25" i="8"/>
  <c r="N24" i="8"/>
  <c r="M24" i="8"/>
  <c r="N22" i="8"/>
  <c r="M22" i="8"/>
  <c r="N20" i="8"/>
  <c r="N18" i="8"/>
  <c r="M18" i="8"/>
  <c r="G33" i="8"/>
  <c r="F33" i="8"/>
  <c r="G32" i="8"/>
  <c r="F32" i="8"/>
  <c r="G31" i="8"/>
  <c r="F31" i="8"/>
  <c r="G30" i="8"/>
  <c r="F30" i="8"/>
  <c r="G29" i="8"/>
  <c r="F29" i="8"/>
  <c r="G28" i="8"/>
  <c r="F28" i="8"/>
  <c r="G27" i="8"/>
  <c r="F27" i="8"/>
  <c r="G25" i="8"/>
  <c r="F25" i="8"/>
  <c r="G24" i="8"/>
  <c r="F24" i="8"/>
  <c r="G23" i="8"/>
  <c r="F23" i="8"/>
  <c r="G20" i="8"/>
  <c r="F20" i="8"/>
  <c r="L33" i="8"/>
  <c r="E33" i="8"/>
  <c r="L32" i="8"/>
  <c r="E32" i="8"/>
  <c r="L31" i="8"/>
  <c r="E31" i="8"/>
  <c r="L30" i="8"/>
  <c r="E30" i="8"/>
  <c r="L29" i="8"/>
  <c r="E29" i="8"/>
  <c r="L28" i="8"/>
  <c r="E28" i="8"/>
  <c r="L27" i="8"/>
  <c r="E27" i="8"/>
  <c r="L26" i="8"/>
  <c r="E26" i="8"/>
  <c r="F26" i="8" s="1"/>
  <c r="L25" i="8"/>
  <c r="E25" i="8"/>
  <c r="L24" i="8"/>
  <c r="E24" i="8"/>
  <c r="L23" i="8"/>
  <c r="N23" i="8" s="1"/>
  <c r="E23" i="8"/>
  <c r="L22" i="8"/>
  <c r="E22" i="8"/>
  <c r="G22" i="8" s="1"/>
  <c r="L21" i="8"/>
  <c r="N21" i="8" s="1"/>
  <c r="E21" i="8"/>
  <c r="G21" i="8" s="1"/>
  <c r="L20" i="8"/>
  <c r="M20" i="8" s="1"/>
  <c r="E20" i="8"/>
  <c r="L19" i="8"/>
  <c r="N19" i="8" s="1"/>
  <c r="E19" i="8"/>
  <c r="G19" i="8" s="1"/>
  <c r="L18" i="8"/>
  <c r="E18" i="8"/>
  <c r="G18" i="8" s="1"/>
  <c r="L17" i="8"/>
  <c r="N17" i="8" s="1"/>
  <c r="E17" i="8"/>
  <c r="G17" i="8" s="1"/>
  <c r="G26" i="8" l="1"/>
  <c r="M19" i="8"/>
  <c r="M23" i="8"/>
  <c r="M21" i="8"/>
  <c r="M17" i="8"/>
  <c r="F17" i="8"/>
  <c r="F21" i="8"/>
  <c r="F18" i="8"/>
  <c r="F22" i="8"/>
  <c r="F19" i="8"/>
  <c r="D20" i="4"/>
  <c r="C21" i="4"/>
  <c r="C20" i="4"/>
  <c r="C19" i="4"/>
  <c r="C18" i="4"/>
  <c r="C17" i="4"/>
  <c r="C16" i="4"/>
  <c r="E39" i="42"/>
  <c r="I21" i="4" s="1"/>
  <c r="L15" i="42"/>
  <c r="J15" i="42"/>
  <c r="K15" i="42" s="1"/>
  <c r="E15" i="42"/>
  <c r="C15" i="42"/>
  <c r="C38" i="42" s="1"/>
  <c r="D21" i="4" s="1"/>
  <c r="E15" i="41"/>
  <c r="L15" i="41"/>
  <c r="E39" i="41" s="1"/>
  <c r="J15" i="41"/>
  <c r="C39" i="41" s="1"/>
  <c r="H20" i="4" s="1"/>
  <c r="C15" i="41"/>
  <c r="C38" i="41" s="1"/>
  <c r="J15" i="40"/>
  <c r="C39" i="40" s="1"/>
  <c r="H19" i="4" s="1"/>
  <c r="C15" i="40"/>
  <c r="C38" i="40" s="1"/>
  <c r="D19" i="4" s="1"/>
  <c r="L15" i="39"/>
  <c r="E39" i="39" s="1"/>
  <c r="J15" i="39"/>
  <c r="C39" i="39" s="1"/>
  <c r="H18" i="4" s="1"/>
  <c r="E15" i="39"/>
  <c r="E38" i="39" s="1"/>
  <c r="C15" i="39"/>
  <c r="C38" i="39" s="1"/>
  <c r="D18" i="4" s="1"/>
  <c r="L15" i="38"/>
  <c r="E39" i="38" s="1"/>
  <c r="I17" i="4" s="1"/>
  <c r="J15" i="38"/>
  <c r="C39" i="38" s="1"/>
  <c r="H17" i="4" s="1"/>
  <c r="E15" i="38"/>
  <c r="E38" i="38" s="1"/>
  <c r="C15" i="38"/>
  <c r="C38" i="38" s="1"/>
  <c r="D17" i="4" s="1"/>
  <c r="L15" i="37"/>
  <c r="E39" i="37" s="1"/>
  <c r="I16" i="4" s="1"/>
  <c r="J15" i="37"/>
  <c r="K15" i="37" s="1"/>
  <c r="E15" i="37"/>
  <c r="D15" i="37" s="1"/>
  <c r="C15" i="37"/>
  <c r="C38" i="37" s="1"/>
  <c r="D16" i="4" s="1"/>
  <c r="D15" i="42" l="1"/>
  <c r="D39" i="41"/>
  <c r="I20" i="4"/>
  <c r="D38" i="39"/>
  <c r="E18" i="4"/>
  <c r="D39" i="39"/>
  <c r="I18" i="4"/>
  <c r="K15" i="39"/>
  <c r="D38" i="38"/>
  <c r="E17" i="4"/>
  <c r="K15" i="38"/>
  <c r="D39" i="38"/>
  <c r="N15" i="42"/>
  <c r="H39" i="42" s="1"/>
  <c r="K21" i="4" s="1"/>
  <c r="G15" i="42"/>
  <c r="H38" i="42" s="1"/>
  <c r="G21" i="4" s="1"/>
  <c r="N15" i="37"/>
  <c r="H39" i="37" s="1"/>
  <c r="K16" i="4" s="1"/>
  <c r="G15" i="41"/>
  <c r="H38" i="41" s="1"/>
  <c r="G20" i="4" s="1"/>
  <c r="G15" i="37"/>
  <c r="H38" i="37" s="1"/>
  <c r="G15" i="39"/>
  <c r="H38" i="39" s="1"/>
  <c r="G18" i="4" s="1"/>
  <c r="G15" i="38"/>
  <c r="H38" i="38" s="1"/>
  <c r="G17" i="4" s="1"/>
  <c r="E15" i="40"/>
  <c r="E38" i="40" s="1"/>
  <c r="G15" i="40"/>
  <c r="H38" i="40" s="1"/>
  <c r="G19" i="4" s="1"/>
  <c r="L15" i="40"/>
  <c r="E39" i="40" s="1"/>
  <c r="I19" i="4" s="1"/>
  <c r="D39" i="40"/>
  <c r="C39" i="42"/>
  <c r="E38" i="42"/>
  <c r="E38" i="41"/>
  <c r="D15" i="41"/>
  <c r="N15" i="41"/>
  <c r="H39" i="41" s="1"/>
  <c r="K15" i="41"/>
  <c r="N15" i="40"/>
  <c r="H39" i="40" s="1"/>
  <c r="N15" i="39"/>
  <c r="H39" i="39" s="1"/>
  <c r="K18" i="4" s="1"/>
  <c r="D15" i="39"/>
  <c r="N15" i="38"/>
  <c r="H39" i="38" s="1"/>
  <c r="D15" i="38"/>
  <c r="C39" i="37"/>
  <c r="E38" i="37"/>
  <c r="C14" i="4"/>
  <c r="C13" i="4"/>
  <c r="C12" i="4"/>
  <c r="D39" i="42" l="1"/>
  <c r="H21" i="4"/>
  <c r="D38" i="42"/>
  <c r="E21" i="4"/>
  <c r="D38" i="41"/>
  <c r="E20" i="4"/>
  <c r="D38" i="37"/>
  <c r="E16" i="4"/>
  <c r="D39" i="37"/>
  <c r="H16" i="4"/>
  <c r="M40" i="39"/>
  <c r="M40" i="42"/>
  <c r="M40" i="41"/>
  <c r="K20" i="4"/>
  <c r="M40" i="37"/>
  <c r="G16" i="4"/>
  <c r="M40" i="38"/>
  <c r="K17" i="4"/>
  <c r="K15" i="40"/>
  <c r="D38" i="40"/>
  <c r="E19" i="4"/>
  <c r="D15" i="40"/>
  <c r="M40" i="40"/>
  <c r="K19" i="4"/>
  <c r="C15" i="4"/>
  <c r="J15" i="36"/>
  <c r="C39" i="36" s="1"/>
  <c r="H15" i="4" s="1"/>
  <c r="C15" i="36"/>
  <c r="C38" i="36" s="1"/>
  <c r="D15" i="4" s="1"/>
  <c r="E15" i="35"/>
  <c r="J15" i="35"/>
  <c r="C39" i="35" s="1"/>
  <c r="H14" i="4" s="1"/>
  <c r="C15" i="35"/>
  <c r="C38" i="35" s="1"/>
  <c r="D14" i="4" s="1"/>
  <c r="J15" i="34"/>
  <c r="C39" i="34" s="1"/>
  <c r="H13" i="4" s="1"/>
  <c r="C15" i="34"/>
  <c r="C38" i="34" s="1"/>
  <c r="D13" i="4" s="1"/>
  <c r="N15" i="35" l="1"/>
  <c r="H39" i="35" s="1"/>
  <c r="K14" i="4" s="1"/>
  <c r="L15" i="35"/>
  <c r="E39" i="35" s="1"/>
  <c r="I14" i="4" s="1"/>
  <c r="L15" i="34"/>
  <c r="E15" i="34"/>
  <c r="E38" i="34" s="1"/>
  <c r="E13" i="4" s="1"/>
  <c r="L15" i="36"/>
  <c r="E39" i="36" s="1"/>
  <c r="I15" i="4" s="1"/>
  <c r="E15" i="36"/>
  <c r="D15" i="36" s="1"/>
  <c r="D15" i="35"/>
  <c r="E38" i="35"/>
  <c r="M21" i="4"/>
  <c r="M20" i="4"/>
  <c r="M19" i="4"/>
  <c r="M18" i="4"/>
  <c r="M17" i="4"/>
  <c r="M16" i="4"/>
  <c r="K15" i="35" l="1"/>
  <c r="D15" i="34"/>
  <c r="N15" i="34"/>
  <c r="H39" i="34" s="1"/>
  <c r="K13" i="4" s="1"/>
  <c r="E38" i="36"/>
  <c r="D38" i="36" s="1"/>
  <c r="D39" i="36"/>
  <c r="N15" i="36"/>
  <c r="H39" i="36" s="1"/>
  <c r="K15" i="4" s="1"/>
  <c r="K15" i="36"/>
  <c r="D39" i="35"/>
  <c r="D38" i="35"/>
  <c r="E14" i="4"/>
  <c r="G15" i="35"/>
  <c r="H38" i="35" s="1"/>
  <c r="G14" i="4" s="1"/>
  <c r="G15" i="34"/>
  <c r="H38" i="34" s="1"/>
  <c r="E39" i="34"/>
  <c r="I13" i="4" s="1"/>
  <c r="K15" i="34"/>
  <c r="D38" i="34"/>
  <c r="G15" i="36"/>
  <c r="H38" i="36" s="1"/>
  <c r="G15" i="4" s="1"/>
  <c r="E15" i="4" l="1"/>
  <c r="M15" i="36"/>
  <c r="F39" i="36" s="1"/>
  <c r="J15" i="4" s="1"/>
  <c r="F15" i="35"/>
  <c r="F38" i="35" s="1"/>
  <c r="F14" i="4" s="1"/>
  <c r="M15" i="34"/>
  <c r="F39" i="34" s="1"/>
  <c r="J13" i="4" s="1"/>
  <c r="M15" i="35"/>
  <c r="F39" i="35" s="1"/>
  <c r="J14" i="4" s="1"/>
  <c r="F15" i="36"/>
  <c r="F38" i="36" s="1"/>
  <c r="F15" i="4" s="1"/>
  <c r="M15" i="39"/>
  <c r="F39" i="39" s="1"/>
  <c r="J18" i="4" s="1"/>
  <c r="F15" i="34"/>
  <c r="F38" i="34" s="1"/>
  <c r="M39" i="34" s="1"/>
  <c r="F15" i="41"/>
  <c r="F38" i="41" s="1"/>
  <c r="M15" i="40"/>
  <c r="F39" i="40" s="1"/>
  <c r="J19" i="4" s="1"/>
  <c r="F15" i="42"/>
  <c r="F38" i="42" s="1"/>
  <c r="M15" i="42"/>
  <c r="F39" i="42" s="1"/>
  <c r="J21" i="4" s="1"/>
  <c r="F15" i="38"/>
  <c r="F38" i="38" s="1"/>
  <c r="M15" i="38"/>
  <c r="F39" i="38" s="1"/>
  <c r="J17" i="4" s="1"/>
  <c r="F15" i="40"/>
  <c r="F38" i="40" s="1"/>
  <c r="F15" i="37"/>
  <c r="F38" i="37" s="1"/>
  <c r="M15" i="41"/>
  <c r="F39" i="41" s="1"/>
  <c r="J20" i="4" s="1"/>
  <c r="F15" i="39"/>
  <c r="F38" i="39" s="1"/>
  <c r="M15" i="37"/>
  <c r="F39" i="37" s="1"/>
  <c r="J16" i="4" s="1"/>
  <c r="M40" i="34"/>
  <c r="G13" i="4"/>
  <c r="M13" i="4" s="1"/>
  <c r="M40" i="36"/>
  <c r="M15" i="4"/>
  <c r="M39" i="36"/>
  <c r="M40" i="35"/>
  <c r="M14" i="4"/>
  <c r="D39" i="34"/>
  <c r="F13" i="4" l="1"/>
  <c r="M39" i="35"/>
  <c r="F17" i="4"/>
  <c r="L17" i="4" s="1"/>
  <c r="M39" i="38"/>
  <c r="F20" i="4"/>
  <c r="L20" i="4" s="1"/>
  <c r="M39" i="41"/>
  <c r="M39" i="37"/>
  <c r="F16" i="4"/>
  <c r="L16" i="4" s="1"/>
  <c r="F18" i="4"/>
  <c r="L18" i="4" s="1"/>
  <c r="M39" i="39"/>
  <c r="F19" i="4"/>
  <c r="L19" i="4" s="1"/>
  <c r="M39" i="40"/>
  <c r="F21" i="4"/>
  <c r="L21" i="4" s="1"/>
  <c r="M39" i="42"/>
  <c r="J15" i="8"/>
  <c r="C39" i="8" s="1"/>
  <c r="H12" i="4" s="1"/>
  <c r="C15" i="8"/>
  <c r="C38" i="8" s="1"/>
  <c r="D12" i="4" s="1"/>
  <c r="L15" i="8" l="1"/>
  <c r="E15" i="8"/>
  <c r="M15" i="8" l="1"/>
  <c r="F39" i="8" s="1"/>
  <c r="J12" i="4" s="1"/>
  <c r="N15" i="8"/>
  <c r="H39" i="8" s="1"/>
  <c r="G15" i="8"/>
  <c r="H38" i="8" s="1"/>
  <c r="G12" i="4" s="1"/>
  <c r="F15" i="8"/>
  <c r="F38" i="8" s="1"/>
  <c r="F12" i="4" s="1"/>
  <c r="K15" i="8"/>
  <c r="E39" i="8"/>
  <c r="I12" i="4" s="1"/>
  <c r="E38" i="8"/>
  <c r="E12" i="4" s="1"/>
  <c r="D15" i="8"/>
  <c r="L15" i="4"/>
  <c r="K12" i="4" l="1"/>
  <c r="K22" i="4" s="1"/>
  <c r="L12" i="4"/>
  <c r="M40" i="8"/>
  <c r="M39" i="8"/>
  <c r="D38" i="8"/>
  <c r="D39" i="8"/>
  <c r="L14" i="4"/>
  <c r="H22" i="4"/>
  <c r="D22" i="4"/>
  <c r="M12" i="4" l="1"/>
  <c r="G22" i="4"/>
  <c r="M22" i="4" s="1"/>
  <c r="L13" i="4"/>
  <c r="J22" i="4"/>
  <c r="E22" i="4"/>
  <c r="M23" i="4" l="1"/>
  <c r="L24" i="4"/>
  <c r="I22" i="4"/>
  <c r="F22" i="4"/>
  <c r="L22" i="4" s="1"/>
  <c r="L23" i="4" s="1"/>
</calcChain>
</file>

<file path=xl/sharedStrings.xml><?xml version="1.0" encoding="utf-8"?>
<sst xmlns="http://schemas.openxmlformats.org/spreadsheetml/2006/main" count="784" uniqueCount="130">
  <si>
    <t>km</t>
  </si>
  <si>
    <t>Summe</t>
  </si>
  <si>
    <t>Projekt:</t>
  </si>
  <si>
    <t>Quartier/Auslieferungs-/Zielgebiet:</t>
  </si>
  <si>
    <t>davon:</t>
  </si>
  <si>
    <t>Touren gesamt pro Tag</t>
  </si>
  <si>
    <t>gelieferte Einheiten (Sendungen) pro Tag</t>
  </si>
  <si>
    <t>Fahrzeug-Laufleistung pro Tour</t>
  </si>
  <si>
    <t>Fahrzeug-Laufleistung pro Tag</t>
  </si>
  <si>
    <t>Emissions-faktor (Stadt)</t>
  </si>
  <si>
    <t>Emissions-faktor (Land)</t>
  </si>
  <si>
    <t>ländlich</t>
  </si>
  <si>
    <t>städtisch</t>
  </si>
  <si>
    <t>Art des Gebietes (ländlich/städtisch)</t>
  </si>
  <si>
    <t>Kommune(n):</t>
  </si>
  <si>
    <t>Charakterisierung der Touren</t>
  </si>
  <si>
    <t>IST-Zustand</t>
  </si>
  <si>
    <t>SOLL-Zustand</t>
  </si>
  <si>
    <t>NKI-Förderung - Mikro-Depot-Richtlinie</t>
  </si>
  <si>
    <t>Jahres-Fahrleistung (km)</t>
  </si>
  <si>
    <t>Anzahl Touren pro Jahr</t>
  </si>
  <si>
    <t>Belieferte Fläche (km²):</t>
  </si>
  <si>
    <t>Art des Gebietes</t>
  </si>
  <si>
    <t>THG-Emissionen* pro Jahr</t>
  </si>
  <si>
    <t>THG-Minderung* pro Jahr</t>
  </si>
  <si>
    <t>Hinweise zur Nutzung des Excel-Berechnungsblattes</t>
  </si>
  <si>
    <t>Anzahl Touren pro Tag</t>
  </si>
  <si>
    <t>Berechnung_THG-Minderung_Mikrodepot-RL_Lieferanten.xlsx</t>
  </si>
  <si>
    <t>Touren/a</t>
  </si>
  <si>
    <t>km/a</t>
  </si>
  <si>
    <t>km/Tour</t>
  </si>
  <si>
    <t>Bitte beachten Sie die Hinweise auf dem ersten Tabellenblatt!</t>
  </si>
  <si>
    <t>Einheit</t>
  </si>
  <si>
    <t>Jahresbilanz IST-Zustand</t>
  </si>
  <si>
    <t>Jahresbilanz SOLL-Zustand</t>
  </si>
  <si>
    <t xml:space="preserve">                   </t>
  </si>
  <si>
    <t xml:space="preserve"> </t>
  </si>
  <si>
    <t>Anzahl der Liefertage pro Jahr</t>
  </si>
  <si>
    <t>THG-Emissionen pro Tag</t>
  </si>
  <si>
    <r>
      <t>g CO</t>
    </r>
    <r>
      <rPr>
        <vertAlign val="subscript"/>
        <sz val="11"/>
        <color theme="1"/>
        <rFont val="Calibri"/>
        <family val="2"/>
        <scheme val="minor"/>
      </rPr>
      <t>2</t>
    </r>
    <r>
      <rPr>
        <sz val="11"/>
        <color theme="1"/>
        <rFont val="Calibri"/>
        <family val="2"/>
        <scheme val="minor"/>
      </rPr>
      <t>-Äq./km</t>
    </r>
  </si>
  <si>
    <t>Anmerkungen</t>
  </si>
  <si>
    <t>bitte auswählen</t>
  </si>
  <si>
    <t xml:space="preserve">  </t>
  </si>
  <si>
    <t xml:space="preserve">THG-Emissionen pro Tag </t>
  </si>
  <si>
    <t>THG-Emissionen pro Tag (t2w)</t>
  </si>
  <si>
    <t>* Bilanziert ohne Einbeziehung der Vorkettenemission</t>
  </si>
  <si>
    <t>THG-Minderung** pro Jahr</t>
  </si>
  <si>
    <t>Füllen Sie sowohl auf dem Tabellenblatt „Zusammenfassung“ als auch auf den folgenden Tabellenblättern den Kopf mit den Informationen zu Projekttitel, Antragsteller, Kommunen, Zielgebieten, belieferter Fläche sowie gelieferte Einheiten aus. Als Art des Gebietes ist städtisch voreingestellt. Sollte sich Ihr geplantes Mikro-Depot in einem überwiegend ländlichen Gebiet befinden, ändern Sie dies bitte über die Auswahl. Die voreingestellte Anzahl der Liefertage pro Jahr beträgt 300 Tage und berücksichtigt damit Sonn- und Feiertage. Sollte dies für Sie nicht gelten, passen Sie diese Zahl bitte an.</t>
  </si>
  <si>
    <t>Name Lieferant</t>
  </si>
  <si>
    <t>Lieferant 1</t>
  </si>
  <si>
    <t>Lieferant 2</t>
  </si>
  <si>
    <t>Lieferant 3</t>
  </si>
  <si>
    <t>Lieferant 4</t>
  </si>
  <si>
    <t>Lieferant 5</t>
  </si>
  <si>
    <t>Lieferant 6</t>
  </si>
  <si>
    <t>Lieferant 7</t>
  </si>
  <si>
    <t>Lieferant 8</t>
  </si>
  <si>
    <t>Lieferant 9</t>
  </si>
  <si>
    <t>Lieferant 10</t>
  </si>
  <si>
    <t>Beispiel Lieferant 1</t>
  </si>
  <si>
    <t>Beispiel Lieferant 2</t>
  </si>
  <si>
    <t>Beispiel Lieferant 3</t>
  </si>
  <si>
    <t>Beispiel Lieferant 4</t>
  </si>
  <si>
    <t>Name des Lieferanten</t>
  </si>
  <si>
    <t>Berechnungsfaktoren</t>
  </si>
  <si>
    <t>THG-Minderung Lieferant 1 pro Jahr</t>
  </si>
  <si>
    <t>THG-Minderung Lieferant 1 pro Jahr*</t>
  </si>
  <si>
    <t>THG-Minderung Lieferant 2 pro Jahr</t>
  </si>
  <si>
    <t>THG-Minderung Lieferant 2 pro Jahr*</t>
  </si>
  <si>
    <t>THG-Minderung Lieferant 3 pro Jahr</t>
  </si>
  <si>
    <t>THG-Minderung Lieferant 3 pro Jahr*</t>
  </si>
  <si>
    <t>THG-Minderung Lieferant 4 pro Jahr</t>
  </si>
  <si>
    <t>THG-Minderung Lieferant 4 pro Jahr*</t>
  </si>
  <si>
    <t>AntragstellerIn:</t>
  </si>
  <si>
    <t>Beispiel Lieferant 5</t>
  </si>
  <si>
    <t>Beispiel Lieferant 6</t>
  </si>
  <si>
    <t>Beispiel Lieferant 7</t>
  </si>
  <si>
    <t>Beispiel Lieferant 8</t>
  </si>
  <si>
    <t>Beispiel Lieferant 9</t>
  </si>
  <si>
    <t>Beispiel Lieferant 10</t>
  </si>
  <si>
    <t>THG-Minderung Lieferant 5 pro Jahr</t>
  </si>
  <si>
    <t>THG-Minderung Lieferant 5 pro Jahr*</t>
  </si>
  <si>
    <t>THG-Minderung Lieferant 6 pro Jahr*</t>
  </si>
  <si>
    <t>THG-Minderung Lieferant 6 pro Jahr</t>
  </si>
  <si>
    <t>THG-Minderung Lieferant 7 pro Jahr</t>
  </si>
  <si>
    <t>THG-Minderung Lieferant 7 pro Jahr*</t>
  </si>
  <si>
    <t>THG-Minderung Lieferant 8 pro Jahr</t>
  </si>
  <si>
    <t>THG-Minderung Lieferant 8 pro Jahr*</t>
  </si>
  <si>
    <t>THG-Minderung Lieferant 9 pro Jahr</t>
  </si>
  <si>
    <t>THG-Minderung Lieferant 9 pro Jahr*</t>
  </si>
  <si>
    <t>THG-Minderung Lieferant 10 pro Jahr</t>
  </si>
  <si>
    <t>THG-Minderung Lieferant 10 pro Jahr*</t>
  </si>
  <si>
    <t xml:space="preserve">
</t>
  </si>
  <si>
    <t>Well to Wheel (inkl. Vorkette)</t>
  </si>
  <si>
    <t>Tank to Wheel (direkte Emissionen)</t>
  </si>
  <si>
    <t>E-Lastenrad</t>
  </si>
  <si>
    <t>Kleinkrafträder (Verbrenner)</t>
  </si>
  <si>
    <t>Kleinrafträder (Elektro)</t>
  </si>
  <si>
    <t>Pkw (Verbrenner)</t>
  </si>
  <si>
    <t>Pkw (Elektro)</t>
  </si>
  <si>
    <t>Leichtes Nutzfahrzeug (Verbrenner)</t>
  </si>
  <si>
    <t>Leichtes Nutzfahrzeug (Elektro)</t>
  </si>
  <si>
    <t xml:space="preserve">SNF Lkw &lt;7,5t (Verbrenner) </t>
  </si>
  <si>
    <t>SNF Lkw &lt;7,5t (Elektro)</t>
  </si>
  <si>
    <t xml:space="preserve">SNF Lkw &gt;7,5t-12t (Verbrenner) </t>
  </si>
  <si>
    <t>SNF Lkw &gt;7,5t-12t (Elektro)</t>
  </si>
  <si>
    <t xml:space="preserve">SNF Lkw &gt;12t-20t (Verbrenner) </t>
  </si>
  <si>
    <t>SNF Lkw &gt;12t-20t (Elektro)</t>
  </si>
  <si>
    <t xml:space="preserve">SNF Lkw &gt;20t-28t </t>
  </si>
  <si>
    <t>SNF Lkw &gt;28t</t>
  </si>
  <si>
    <t xml:space="preserve">SNF Sattel- und Lastzüge bis 40t (Verbrenner) </t>
  </si>
  <si>
    <t>SNF Sattel- und Lastzüge bis 40t (Elektro)</t>
  </si>
  <si>
    <t>SNF: schweres Nutzfahrzeug</t>
  </si>
  <si>
    <r>
      <t xml:space="preserve">Zu verwenden, wenn Sie nur </t>
    </r>
    <r>
      <rPr>
        <b/>
        <sz val="10"/>
        <color theme="1"/>
        <rFont val="Calibri"/>
        <family val="2"/>
        <scheme val="minor"/>
      </rPr>
      <t xml:space="preserve">ein Mikro-Depot für einen oder mehrere Lieferanten </t>
    </r>
    <r>
      <rPr>
        <sz val="10"/>
        <color theme="1"/>
        <rFont val="Calibri"/>
        <family val="2"/>
        <scheme val="minor"/>
      </rPr>
      <t xml:space="preserve">beantragen. Wollen Sie </t>
    </r>
    <r>
      <rPr>
        <b/>
        <sz val="10"/>
        <color theme="1"/>
        <rFont val="Calibri"/>
        <family val="2"/>
        <scheme val="minor"/>
      </rPr>
      <t xml:space="preserve">mehrere Mikro-Depots für jeweils mehrere Lieferanten </t>
    </r>
    <r>
      <rPr>
        <sz val="10"/>
        <color theme="1"/>
        <rFont val="Calibri"/>
        <family val="2"/>
        <scheme val="minor"/>
      </rPr>
      <t xml:space="preserve">beantragen, füllen Sie bitte </t>
    </r>
    <r>
      <rPr>
        <b/>
        <sz val="10"/>
        <color theme="1"/>
        <rFont val="Calibri"/>
        <family val="2"/>
        <scheme val="minor"/>
      </rPr>
      <t>pro Mikro-Depot eine Berechnungstabelle</t>
    </r>
    <r>
      <rPr>
        <sz val="10"/>
        <color theme="1"/>
        <rFont val="Calibri"/>
        <family val="2"/>
        <scheme val="minor"/>
      </rPr>
      <t xml:space="preserve"> aus.
</t>
    </r>
    <r>
      <rPr>
        <sz val="9"/>
        <color theme="1"/>
        <rFont val="Calibri"/>
        <family val="2"/>
        <scheme val="minor"/>
      </rPr>
      <t>(Wenn Sie mehrere Mikro-Depots für jeweils einen Lieferanten beantragen wollen, nutzen Sie bitte die Datei Berechnung_THG-Minderung_Mikrodepot-RL_Depots.xlsx)</t>
    </r>
  </si>
  <si>
    <r>
      <t xml:space="preserve">Um die Treibhausgas(THG)-Einsparung zu berechnen, sind von Ihnen ausschließlich die </t>
    </r>
    <r>
      <rPr>
        <b/>
        <sz val="10"/>
        <color theme="1"/>
        <rFont val="Calibri"/>
        <family val="2"/>
        <scheme val="minor"/>
      </rPr>
      <t xml:space="preserve">grün unterlegten Felder </t>
    </r>
    <r>
      <rPr>
        <sz val="10"/>
        <color theme="1"/>
        <rFont val="Calibri"/>
        <family val="2"/>
        <scheme val="minor"/>
      </rPr>
      <t>auf den folgenden Blättern auszufüllen. Änderungen an den voreingestellten Berechnungen sind nicht zulässig.</t>
    </r>
  </si>
  <si>
    <r>
      <t xml:space="preserve">Auf dem Tabellenblatt „Zusammenfassung“ werden die Informationen aus den weiteren Tabellenblättern („Lieferant 1“, „Lieferant 2“ usw.) automatisch zusammengefügt und die </t>
    </r>
    <r>
      <rPr>
        <b/>
        <sz val="10"/>
        <color theme="1"/>
        <rFont val="Calibri"/>
        <family val="2"/>
        <scheme val="minor"/>
      </rPr>
      <t>gesamte THG-Minderung pro Jahr sowie über die Wirkdauer von 10 Jahren</t>
    </r>
    <r>
      <rPr>
        <sz val="10"/>
        <color theme="1"/>
        <rFont val="Calibri"/>
        <family val="2"/>
        <scheme val="minor"/>
      </rPr>
      <t xml:space="preserve"> berechnet. Es wird ebenfalls die THG-Minderung über die Wirkdauer ohne die Einbeziehung der Vorkettenemissionen angegeben. Dies dient nur als zusätzliche Information, ausschlaggebend und für die weitere Nutzung vorgesehen ist die dick gedruckte gesamte THG-Minderung über die Wirkdauer von 10 Jahren. </t>
    </r>
  </si>
  <si>
    <r>
      <t xml:space="preserve">Auf den Tabellenblättern „Lieferant x“ ist von Ihnen für die einzelnen Lieferanten auszufüllen, wie viele Touren pro Tag mit den einzelnen Fahrzeugtypen zur Belieferung des Zielgebietes gefahren werden und wie hoch die Fahrzeuglaufleistung pro Tour ist. Dies ist einmal für den </t>
    </r>
    <r>
      <rPr>
        <b/>
        <sz val="10"/>
        <color theme="1"/>
        <rFont val="Calibri"/>
        <family val="2"/>
        <scheme val="minor"/>
      </rPr>
      <t>IST-Zustand</t>
    </r>
    <r>
      <rPr>
        <sz val="10"/>
        <color theme="1"/>
        <rFont val="Calibri"/>
        <family val="2"/>
        <scheme val="minor"/>
      </rPr>
      <t xml:space="preserve"> auszufüllen und einmal für den </t>
    </r>
    <r>
      <rPr>
        <b/>
        <sz val="10"/>
        <color theme="1"/>
        <rFont val="Calibri"/>
        <family val="2"/>
        <scheme val="minor"/>
      </rPr>
      <t>SOLL-Zustand</t>
    </r>
    <r>
      <rPr>
        <sz val="10"/>
        <color theme="1"/>
        <rFont val="Calibri"/>
        <family val="2"/>
        <scheme val="minor"/>
      </rPr>
      <t xml:space="preserve"> nach Errichtung des Mikro-Depots und den teilweisen Umstieg auf emissionsfreie Fahrzeuge.</t>
    </r>
  </si>
  <si>
    <r>
      <rPr>
        <b/>
        <sz val="10"/>
        <color theme="1"/>
        <rFont val="Calibri"/>
        <family val="2"/>
        <scheme val="minor"/>
      </rPr>
      <t>Bitte beachten Sie</t>
    </r>
    <r>
      <rPr>
        <sz val="10"/>
        <color theme="1"/>
        <rFont val="Calibri"/>
        <family val="2"/>
        <scheme val="minor"/>
      </rPr>
      <t xml:space="preserve">, dass im IST- und SOLL-Zustand </t>
    </r>
    <r>
      <rPr>
        <b/>
        <sz val="10"/>
        <color theme="1"/>
        <rFont val="Calibri"/>
        <family val="2"/>
        <scheme val="minor"/>
      </rPr>
      <t xml:space="preserve">vergleichbare Bedingungen </t>
    </r>
    <r>
      <rPr>
        <sz val="10"/>
        <color theme="1"/>
        <rFont val="Calibri"/>
        <family val="2"/>
        <scheme val="minor"/>
      </rPr>
      <t xml:space="preserve">(z.B. gleiches Gesamtpaketvolumen in einem vergleichbaren Bezugsraum) herrschen. Starten bspw. im IST-Zustand die Touren der Fahrzeuge in einem Zentrallager, so ist im SOLL-Zustand nicht nur der Verteiler-Verkehr ab dem Mikro-Depot anzugeben, sondern auch der Feeder-Verkehr vom Zentrallager zum Mikro-Depot. Zusätzlich sind ggf. Touren mit Pkw oder Nutzfahrzeugen notwendig, um sperrige Lieferungen abzuwickeln, die z.B. mit Lastenrädern nicht möglich sind und nicht über das Mikro-Depot abgewickelt werden. Nutzen Sie zur Erläuterung der Touren die Felder für </t>
    </r>
    <r>
      <rPr>
        <b/>
        <sz val="10"/>
        <color theme="1"/>
        <rFont val="Calibri"/>
        <family val="2"/>
        <scheme val="minor"/>
      </rPr>
      <t>Bemerkungen</t>
    </r>
    <r>
      <rPr>
        <sz val="10"/>
        <color theme="1"/>
        <rFont val="Calibri"/>
        <family val="2"/>
        <scheme val="minor"/>
      </rPr>
      <t xml:space="preserve"> sowohl im IST- als auch im SOLL-Zustand.</t>
    </r>
  </si>
  <si>
    <r>
      <t xml:space="preserve">Für die </t>
    </r>
    <r>
      <rPr>
        <b/>
        <sz val="10"/>
        <color theme="1"/>
        <rFont val="Calibri"/>
        <family val="2"/>
        <scheme val="minor"/>
      </rPr>
      <t>Einreichung</t>
    </r>
    <r>
      <rPr>
        <sz val="10"/>
        <color theme="1"/>
        <rFont val="Calibri"/>
        <family val="2"/>
        <scheme val="minor"/>
      </rPr>
      <t xml:space="preserve"> drucken Sie bitte das Blatt Zusammenfassung und die befüllten Lieferanten-Blätter sowie ggf. das Blatt Anmerkungen aus. Daneben ist die Datei digital als Anlage (im pdf-Format) in easy-online einzureichen.</t>
    </r>
  </si>
  <si>
    <r>
      <rPr>
        <u/>
        <sz val="10"/>
        <color theme="1"/>
        <rFont val="Calibri"/>
        <family val="2"/>
        <scheme val="minor"/>
      </rPr>
      <t>Quelle für die vorgegebenen Emissionsfaktoren</t>
    </r>
    <r>
      <rPr>
        <sz val="10"/>
        <color theme="1"/>
        <rFont val="Calibri"/>
        <family val="2"/>
        <scheme val="minor"/>
      </rPr>
      <t xml:space="preserve">
Umweltbundesamt (UBA) basierend auf Simulationen mit dem Modell TREMOD 6.14 (2019)</t>
    </r>
  </si>
  <si>
    <r>
      <t xml:space="preserve">THG-Emissionen* pro Jahr </t>
    </r>
    <r>
      <rPr>
        <sz val="8"/>
        <color theme="1"/>
        <rFont val="Calibri"/>
        <family val="2"/>
        <scheme val="minor"/>
      </rPr>
      <t>(ohne Vorkette)</t>
    </r>
  </si>
  <si>
    <r>
      <t>THG-Minderung über die Wirkdauer (10 Jahre) in Tonnen CO</t>
    </r>
    <r>
      <rPr>
        <b/>
        <vertAlign val="subscript"/>
        <sz val="14"/>
        <color theme="1"/>
        <rFont val="Calibri"/>
        <family val="2"/>
        <scheme val="minor"/>
      </rPr>
      <t>2</t>
    </r>
    <r>
      <rPr>
        <b/>
        <sz val="14"/>
        <color theme="1"/>
        <rFont val="Calibri"/>
        <family val="2"/>
        <scheme val="minor"/>
      </rPr>
      <t>-Äquivalent</t>
    </r>
  </si>
  <si>
    <r>
      <t>THG-Minderung über die Wirkdauer (10 Jahre) in Tonnen CO</t>
    </r>
    <r>
      <rPr>
        <vertAlign val="subscript"/>
        <sz val="10"/>
        <color theme="1" tint="0.499984740745262"/>
        <rFont val="Calibri"/>
        <family val="2"/>
        <scheme val="minor"/>
      </rPr>
      <t>2</t>
    </r>
    <r>
      <rPr>
        <sz val="10"/>
        <color theme="1" tint="0.499984740745262"/>
        <rFont val="Calibri"/>
        <family val="2"/>
        <scheme val="minor"/>
      </rPr>
      <t>-Äquivalent ohne Einbeziehung der Vorkettenemission</t>
    </r>
  </si>
  <si>
    <r>
      <t>* THG-Emissionen in Tonnen CO</t>
    </r>
    <r>
      <rPr>
        <vertAlign val="subscript"/>
        <sz val="9"/>
        <color theme="1"/>
        <rFont val="Calibri"/>
        <family val="2"/>
        <scheme val="minor"/>
      </rPr>
      <t>2</t>
    </r>
    <r>
      <rPr>
        <sz val="9"/>
        <color theme="1"/>
        <rFont val="Calibri"/>
        <family val="2"/>
        <scheme val="minor"/>
      </rPr>
      <t>-Äquivalent</t>
    </r>
  </si>
  <si>
    <r>
      <t xml:space="preserve">Bemerkungen
</t>
    </r>
    <r>
      <rPr>
        <sz val="8"/>
        <color theme="1"/>
        <rFont val="Calibri"/>
        <family val="2"/>
        <scheme val="minor"/>
      </rPr>
      <t>Für ausführliche Bemerkungen nutzen Sie bitte das Blatt Anmerkungen.</t>
    </r>
  </si>
  <si>
    <r>
      <t>kg CO</t>
    </r>
    <r>
      <rPr>
        <vertAlign val="subscript"/>
        <sz val="10"/>
        <color theme="1"/>
        <rFont val="Calibri"/>
        <family val="2"/>
        <scheme val="minor"/>
      </rPr>
      <t>2</t>
    </r>
    <r>
      <rPr>
        <sz val="10"/>
        <color theme="1"/>
        <rFont val="Calibri"/>
        <family val="2"/>
        <scheme val="minor"/>
      </rPr>
      <t>-Äq.</t>
    </r>
  </si>
  <si>
    <r>
      <t>t CO</t>
    </r>
    <r>
      <rPr>
        <vertAlign val="subscript"/>
        <sz val="10"/>
        <color theme="1"/>
        <rFont val="Calibri"/>
        <family val="2"/>
        <scheme val="minor"/>
      </rPr>
      <t>2</t>
    </r>
    <r>
      <rPr>
        <sz val="10"/>
        <color theme="1"/>
        <rFont val="Calibri"/>
        <family val="2"/>
        <scheme val="minor"/>
      </rPr>
      <t>-Äq./a</t>
    </r>
  </si>
  <si>
    <r>
      <t>t CO</t>
    </r>
    <r>
      <rPr>
        <vertAlign val="subscript"/>
        <sz val="10"/>
        <color theme="1" tint="0.499984740745262"/>
        <rFont val="Calibri"/>
        <family val="2"/>
        <scheme val="minor"/>
      </rPr>
      <t>2</t>
    </r>
    <r>
      <rPr>
        <sz val="10"/>
        <color theme="1" tint="0.499984740745262"/>
        <rFont val="Calibri"/>
        <family val="2"/>
        <scheme val="minor"/>
      </rPr>
      <t>-Äq./a*</t>
    </r>
  </si>
  <si>
    <r>
      <t>t CO</t>
    </r>
    <r>
      <rPr>
        <b/>
        <vertAlign val="subscript"/>
        <sz val="10"/>
        <color theme="1"/>
        <rFont val="Calibri"/>
        <family val="2"/>
        <scheme val="minor"/>
      </rPr>
      <t>2</t>
    </r>
    <r>
      <rPr>
        <b/>
        <sz val="10"/>
        <color theme="1"/>
        <rFont val="Calibri"/>
        <family val="2"/>
        <scheme val="minor"/>
      </rPr>
      <t>-Äq./a</t>
    </r>
  </si>
  <si>
    <r>
      <t>t CO</t>
    </r>
    <r>
      <rPr>
        <b/>
        <vertAlign val="subscript"/>
        <sz val="10"/>
        <color theme="1" tint="0.499984740745262"/>
        <rFont val="Calibri"/>
        <family val="2"/>
        <scheme val="minor"/>
      </rPr>
      <t>2</t>
    </r>
    <r>
      <rPr>
        <b/>
        <sz val="10"/>
        <color theme="1" tint="0.499984740745262"/>
        <rFont val="Calibri"/>
        <family val="2"/>
        <scheme val="minor"/>
      </rPr>
      <t>-Äq./a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</si>
</sst>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0.0"/>
    <numFmt numFmtId="166" formatCode="#,##0.0"/>
    <numFmt numFmtId="167" formatCode="_-* #,##0\ _€_-;\-* #,##0\ _€_-;_-* &quot;-&quot;??\ _€_-;_-@_-"/>
    <numFmt numFmtId="168" formatCode="#,##0.00\ &quot;€&quot;"/>
    <numFmt numFmtId="169" formatCode="_-* #,##0.0\ _€_-;\-* #,##0.0\ _€_-;_-* &quot;-&quot;??\ _€_-;_-@_-"/>
  </numFmts>
  <fonts count="43"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sz val="11"/>
      <color rgb="FF000000"/>
      <name val="Calibri"/>
      <family val="2"/>
    </font>
    <font>
      <sz val="14"/>
      <color theme="1"/>
      <name val="Calibri"/>
      <family val="2"/>
      <scheme val="minor"/>
    </font>
    <font>
      <sz val="11"/>
      <color theme="1"/>
      <name val="Calibri"/>
      <family val="2"/>
      <scheme val="minor"/>
    </font>
    <font>
      <sz val="11"/>
      <color theme="1"/>
      <name val="Arial"/>
      <family val="2"/>
    </font>
    <font>
      <sz val="10"/>
      <color theme="1"/>
      <name val="Arial"/>
      <family val="2"/>
    </font>
    <font>
      <sz val="10"/>
      <color rgb="FF000000"/>
      <name val="Arial"/>
      <family val="2"/>
    </font>
    <font>
      <vertAlign val="subscript"/>
      <sz val="11"/>
      <color theme="1"/>
      <name val="Calibri"/>
      <family val="2"/>
      <scheme val="minor"/>
    </font>
    <font>
      <sz val="9"/>
      <color theme="1"/>
      <name val="Arial"/>
      <family val="2"/>
    </font>
    <font>
      <b/>
      <sz val="16"/>
      <color rgb="FF00589C"/>
      <name val="Arial"/>
      <family val="2"/>
    </font>
    <font>
      <sz val="9"/>
      <name val="Arial"/>
      <family val="2"/>
    </font>
    <font>
      <sz val="9"/>
      <color theme="0" tint="-0.499984740745262"/>
      <name val="Arial"/>
      <family val="2"/>
    </font>
    <font>
      <sz val="10"/>
      <name val="Arial"/>
      <family val="2"/>
    </font>
    <font>
      <b/>
      <sz val="14"/>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u/>
      <sz val="10"/>
      <color theme="1"/>
      <name val="Calibri"/>
      <family val="2"/>
      <scheme val="minor"/>
    </font>
    <font>
      <b/>
      <sz val="18"/>
      <color theme="1"/>
      <name val="Calibri"/>
      <family val="2"/>
      <scheme val="minor"/>
    </font>
    <font>
      <sz val="10"/>
      <name val="Calibri"/>
      <family val="2"/>
      <scheme val="minor"/>
    </font>
    <font>
      <sz val="8"/>
      <color theme="1"/>
      <name val="Calibri"/>
      <family val="2"/>
      <scheme val="minor"/>
    </font>
    <font>
      <b/>
      <sz val="10"/>
      <name val="Calibri"/>
      <family val="2"/>
      <scheme val="minor"/>
    </font>
    <font>
      <b/>
      <vertAlign val="subscript"/>
      <sz val="14"/>
      <color theme="1"/>
      <name val="Calibri"/>
      <family val="2"/>
      <scheme val="minor"/>
    </font>
    <font>
      <b/>
      <sz val="14"/>
      <name val="Calibri"/>
      <family val="2"/>
      <scheme val="minor"/>
    </font>
    <font>
      <sz val="10"/>
      <color theme="1" tint="0.499984740745262"/>
      <name val="Calibri"/>
      <family val="2"/>
      <scheme val="minor"/>
    </font>
    <font>
      <vertAlign val="subscript"/>
      <sz val="10"/>
      <color theme="1" tint="0.499984740745262"/>
      <name val="Calibri"/>
      <family val="2"/>
      <scheme val="minor"/>
    </font>
    <font>
      <sz val="14"/>
      <color theme="1" tint="0.499984740745262"/>
      <name val="Calibri"/>
      <family val="2"/>
      <scheme val="minor"/>
    </font>
    <font>
      <vertAlign val="subscript"/>
      <sz val="9"/>
      <color theme="1"/>
      <name val="Calibri"/>
      <family val="2"/>
      <scheme val="minor"/>
    </font>
    <font>
      <sz val="9"/>
      <name val="Calibri"/>
      <family val="2"/>
      <scheme val="minor"/>
    </font>
    <font>
      <b/>
      <sz val="16"/>
      <color theme="1"/>
      <name val="Calibri"/>
      <family val="2"/>
      <scheme val="minor"/>
    </font>
    <font>
      <b/>
      <sz val="11"/>
      <color rgb="FFFF0000"/>
      <name val="Calibri"/>
      <family val="2"/>
      <scheme val="minor"/>
    </font>
    <font>
      <vertAlign val="subscript"/>
      <sz val="10"/>
      <color theme="1"/>
      <name val="Calibri"/>
      <family val="2"/>
      <scheme val="minor"/>
    </font>
    <font>
      <sz val="10"/>
      <color rgb="FF000000"/>
      <name val="Calibri"/>
      <family val="2"/>
      <scheme val="minor"/>
    </font>
    <font>
      <b/>
      <sz val="10"/>
      <color theme="1" tint="0.499984740745262"/>
      <name val="Calibri"/>
      <family val="2"/>
      <scheme val="minor"/>
    </font>
    <font>
      <b/>
      <sz val="12"/>
      <name val="Calibri"/>
      <family val="2"/>
      <scheme val="minor"/>
    </font>
    <font>
      <b/>
      <vertAlign val="subscript"/>
      <sz val="10"/>
      <color theme="1"/>
      <name val="Calibri"/>
      <family val="2"/>
      <scheme val="minor"/>
    </font>
    <font>
      <b/>
      <sz val="11"/>
      <name val="Calibri"/>
      <family val="2"/>
      <scheme val="minor"/>
    </font>
    <font>
      <b/>
      <sz val="12"/>
      <color theme="1" tint="0.499984740745262"/>
      <name val="Calibri"/>
      <family val="2"/>
      <scheme val="minor"/>
    </font>
    <font>
      <sz val="11"/>
      <color theme="1" tint="0.499984740745262"/>
      <name val="Calibri"/>
      <family val="2"/>
      <scheme val="minor"/>
    </font>
    <font>
      <b/>
      <vertAlign val="subscript"/>
      <sz val="10"/>
      <color theme="1" tint="0.499984740745262"/>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ck">
        <color indexed="64"/>
      </left>
      <right/>
      <top/>
      <bottom style="medium">
        <color indexed="64"/>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theme="0" tint="-0.249977111117893"/>
      </right>
      <top style="thin">
        <color theme="0" tint="-0.249977111117893"/>
      </top>
      <bottom/>
      <diagonal/>
    </border>
    <border>
      <left style="thin">
        <color theme="0" tint="-0.249977111117893"/>
      </left>
      <right/>
      <top style="medium">
        <color indexed="64"/>
      </top>
      <bottom style="thin">
        <color theme="0" tint="-0.249977111117893"/>
      </bottom>
      <diagonal/>
    </border>
    <border>
      <left style="thin">
        <color theme="0" tint="-0.34998626667073579"/>
      </left>
      <right/>
      <top/>
      <bottom/>
      <diagonal/>
    </border>
    <border>
      <left style="thin">
        <color indexed="64"/>
      </left>
      <right/>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2">
    <xf numFmtId="0" fontId="0" fillId="0" borderId="0"/>
    <xf numFmtId="164" fontId="6" fillId="0" borderId="0" applyFont="0" applyFill="0" applyBorder="0" applyAlignment="0" applyProtection="0"/>
  </cellStyleXfs>
  <cellXfs count="220">
    <xf numFmtId="0" fontId="0" fillId="0" borderId="0" xfId="0"/>
    <xf numFmtId="0" fontId="1" fillId="0" borderId="0" xfId="0" applyFont="1"/>
    <xf numFmtId="0" fontId="0" fillId="0" borderId="0" xfId="0" applyAlignment="1">
      <alignment wrapText="1"/>
    </xf>
    <xf numFmtId="0" fontId="0" fillId="0" borderId="0" xfId="0" applyAlignment="1">
      <alignment horizontal="left"/>
    </xf>
    <xf numFmtId="0" fontId="0" fillId="0" borderId="0" xfId="0" applyBorder="1"/>
    <xf numFmtId="0" fontId="5" fillId="0" borderId="0" xfId="0" applyFont="1"/>
    <xf numFmtId="0" fontId="0" fillId="0" borderId="5" xfId="0" applyBorder="1"/>
    <xf numFmtId="0" fontId="0" fillId="0" borderId="5" xfId="0" applyBorder="1" applyAlignment="1">
      <alignment horizontal="right"/>
    </xf>
    <xf numFmtId="0" fontId="0" fillId="0" borderId="5" xfId="0" applyBorder="1" applyAlignment="1">
      <alignment horizontal="left" indent="1"/>
    </xf>
    <xf numFmtId="0" fontId="0" fillId="4" borderId="9" xfId="0" applyFill="1" applyBorder="1" applyAlignment="1">
      <alignment horizontal="right" wrapText="1"/>
    </xf>
    <xf numFmtId="0" fontId="0" fillId="0" borderId="0" xfId="0" applyAlignment="1" applyProtection="1">
      <alignment horizontal="left"/>
      <protection hidden="1"/>
    </xf>
    <xf numFmtId="0" fontId="0" fillId="0" borderId="0" xfId="0" applyAlignment="1">
      <alignment vertical="center"/>
    </xf>
    <xf numFmtId="0" fontId="7" fillId="0" borderId="0" xfId="0" applyFont="1"/>
    <xf numFmtId="0" fontId="5" fillId="0" borderId="0" xfId="0" applyFont="1" applyAlignment="1">
      <alignment horizontal="left" wrapText="1"/>
    </xf>
    <xf numFmtId="0" fontId="11" fillId="0" borderId="0" xfId="0" applyFont="1" applyProtection="1"/>
    <xf numFmtId="0" fontId="11" fillId="6" borderId="0" xfId="0" applyFont="1" applyFill="1" applyBorder="1" applyAlignment="1" applyProtection="1">
      <alignment vertical="center" wrapText="1"/>
      <protection hidden="1"/>
    </xf>
    <xf numFmtId="0" fontId="12" fillId="0" borderId="0" xfId="0" applyFont="1" applyAlignment="1" applyProtection="1">
      <alignment vertical="center"/>
    </xf>
    <xf numFmtId="0" fontId="11" fillId="0" borderId="0" xfId="0" applyFont="1" applyBorder="1" applyProtection="1"/>
    <xf numFmtId="0" fontId="13" fillId="0" borderId="0" xfId="0" applyFont="1" applyFill="1" applyBorder="1" applyAlignment="1" applyProtection="1">
      <alignment vertical="center" wrapText="1"/>
    </xf>
    <xf numFmtId="0" fontId="13" fillId="0" borderId="0" xfId="0" applyFont="1" applyFill="1" applyBorder="1" applyAlignment="1" applyProtection="1">
      <alignment vertical="top" wrapText="1"/>
    </xf>
    <xf numFmtId="0" fontId="11" fillId="0" borderId="0" xfId="0" applyFont="1" applyFill="1" applyBorder="1" applyAlignment="1" applyProtection="1">
      <alignment horizontal="center" vertical="center" wrapText="1"/>
    </xf>
    <xf numFmtId="168" fontId="11" fillId="0" borderId="0" xfId="0" applyNumberFormat="1" applyFont="1" applyFill="1" applyBorder="1" applyAlignment="1" applyProtection="1">
      <alignment horizontal="center" vertical="center" wrapText="1"/>
    </xf>
    <xf numFmtId="0" fontId="14" fillId="0" borderId="0" xfId="0" applyFont="1" applyFill="1" applyBorder="1" applyAlignment="1" applyProtection="1"/>
    <xf numFmtId="0" fontId="11" fillId="0" borderId="0" xfId="0" applyFont="1" applyFill="1" applyBorder="1" applyAlignment="1" applyProtection="1"/>
    <xf numFmtId="0" fontId="5" fillId="0" borderId="0" xfId="0" applyFont="1" applyBorder="1" applyAlignment="1">
      <alignment horizontal="left" vertical="top" wrapText="1"/>
    </xf>
    <xf numFmtId="0" fontId="0" fillId="4" borderId="23" xfId="0" applyFill="1" applyBorder="1" applyAlignment="1">
      <alignment horizontal="right" wrapText="1"/>
    </xf>
    <xf numFmtId="0" fontId="0" fillId="4" borderId="24" xfId="0" applyFill="1" applyBorder="1" applyAlignment="1">
      <alignment horizontal="right" wrapText="1"/>
    </xf>
    <xf numFmtId="0" fontId="0" fillId="4" borderId="5" xfId="0" applyFill="1" applyBorder="1" applyAlignment="1">
      <alignment horizontal="right" wrapText="1"/>
    </xf>
    <xf numFmtId="0" fontId="0" fillId="0" borderId="25" xfId="0" applyBorder="1" applyAlignment="1">
      <alignment horizontal="right"/>
    </xf>
    <xf numFmtId="0" fontId="0" fillId="0" borderId="3" xfId="0" applyBorder="1" applyAlignment="1">
      <alignment horizontal="right"/>
    </xf>
    <xf numFmtId="0" fontId="0" fillId="0" borderId="25" xfId="0" applyBorder="1"/>
    <xf numFmtId="0" fontId="0" fillId="0" borderId="3" xfId="0" applyBorder="1"/>
    <xf numFmtId="0" fontId="0" fillId="0" borderId="0" xfId="0" applyNumberFormat="1" applyFill="1" applyBorder="1" applyAlignment="1">
      <alignment horizontal="right"/>
    </xf>
    <xf numFmtId="0" fontId="0" fillId="0" borderId="37" xfId="0" applyBorder="1"/>
    <xf numFmtId="0" fontId="0" fillId="0" borderId="38" xfId="0" applyBorder="1"/>
    <xf numFmtId="0" fontId="0" fillId="0" borderId="32" xfId="0" applyBorder="1"/>
    <xf numFmtId="0" fontId="0" fillId="0" borderId="0" xfId="0" applyBorder="1" applyAlignment="1">
      <alignment vertical="center"/>
    </xf>
    <xf numFmtId="0" fontId="0" fillId="0" borderId="6" xfId="0" applyBorder="1" applyAlignment="1">
      <alignment horizontal="left" indent="1"/>
    </xf>
    <xf numFmtId="0" fontId="0" fillId="0" borderId="39" xfId="0" applyBorder="1" applyAlignment="1">
      <alignment horizontal="left" indent="1"/>
    </xf>
    <xf numFmtId="0" fontId="0" fillId="0" borderId="40" xfId="0" applyBorder="1" applyAlignment="1">
      <alignment horizontal="left" indent="1"/>
    </xf>
    <xf numFmtId="0" fontId="8" fillId="0" borderId="13" xfId="0" applyFont="1" applyFill="1" applyBorder="1" applyAlignment="1"/>
    <xf numFmtId="0" fontId="8" fillId="0" borderId="3" xfId="0" applyFont="1" applyBorder="1" applyAlignment="1">
      <alignment horizontal="center" vertical="center"/>
    </xf>
    <xf numFmtId="0" fontId="8" fillId="0" borderId="25" xfId="0" applyFont="1" applyBorder="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3" xfId="0" applyFont="1" applyBorder="1" applyAlignment="1">
      <alignment vertical="center" wrapText="1"/>
    </xf>
    <xf numFmtId="0" fontId="15" fillId="0" borderId="3" xfId="0" applyFont="1" applyBorder="1" applyAlignment="1">
      <alignment horizontal="center" vertical="center"/>
    </xf>
    <xf numFmtId="0" fontId="15" fillId="0" borderId="25"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4" fontId="9" fillId="0" borderId="5" xfId="0" applyNumberFormat="1" applyFont="1" applyBorder="1" applyAlignment="1">
      <alignment horizontal="center" vertical="center" wrapText="1"/>
    </xf>
    <xf numFmtId="0" fontId="0" fillId="0" borderId="0" xfId="0" applyBorder="1" applyAlignment="1"/>
    <xf numFmtId="0" fontId="0" fillId="0" borderId="0" xfId="0" applyBorder="1" applyAlignment="1">
      <alignment horizontal="right"/>
    </xf>
    <xf numFmtId="0" fontId="0" fillId="0" borderId="0" xfId="0" applyBorder="1" applyAlignment="1">
      <alignment horizontal="left" indent="1"/>
    </xf>
    <xf numFmtId="0" fontId="0" fillId="0" borderId="0" xfId="0" applyNumberFormat="1" applyBorder="1" applyAlignment="1">
      <alignment horizontal="right"/>
    </xf>
    <xf numFmtId="0" fontId="3" fillId="0" borderId="0" xfId="0" applyNumberFormat="1" applyFont="1" applyBorder="1" applyAlignment="1">
      <alignment horizontal="right"/>
    </xf>
    <xf numFmtId="0" fontId="0" fillId="0" borderId="0" xfId="0" applyNumberFormat="1" applyBorder="1"/>
    <xf numFmtId="0" fontId="4" fillId="0" borderId="0" xfId="0" applyFont="1" applyFill="1" applyBorder="1" applyAlignment="1">
      <alignment horizontal="right" vertical="center"/>
    </xf>
    <xf numFmtId="0" fontId="0" fillId="0" borderId="0" xfId="0" applyFill="1" applyBorder="1" applyAlignment="1">
      <alignment horizontal="right" wrapText="1"/>
    </xf>
    <xf numFmtId="0" fontId="0" fillId="0" borderId="0" xfId="0" applyFont="1"/>
    <xf numFmtId="0" fontId="18" fillId="0" borderId="0" xfId="0" applyFont="1"/>
    <xf numFmtId="0" fontId="0" fillId="0" borderId="0" xfId="0" applyFont="1" applyAlignment="1">
      <alignment wrapText="1"/>
    </xf>
    <xf numFmtId="0" fontId="21" fillId="0" borderId="0" xfId="0" applyFont="1"/>
    <xf numFmtId="0" fontId="22" fillId="2" borderId="5" xfId="0" applyFont="1" applyFill="1" applyBorder="1" applyAlignment="1">
      <alignment wrapText="1"/>
    </xf>
    <xf numFmtId="0" fontId="22" fillId="2" borderId="0" xfId="0" applyFont="1" applyFill="1" applyBorder="1" applyAlignment="1">
      <alignment horizontal="center" wrapText="1"/>
    </xf>
    <xf numFmtId="0" fontId="18" fillId="0" borderId="0" xfId="0" applyFont="1" applyBorder="1"/>
    <xf numFmtId="0" fontId="18" fillId="0" borderId="5" xfId="0" applyFont="1" applyBorder="1"/>
    <xf numFmtId="0" fontId="18" fillId="0" borderId="5" xfId="0" applyFont="1" applyBorder="1" applyAlignment="1">
      <alignment horizontal="center" wrapText="1"/>
    </xf>
    <xf numFmtId="0" fontId="18" fillId="5" borderId="5" xfId="0" applyFont="1" applyFill="1" applyBorder="1" applyAlignment="1">
      <alignment horizontal="right" wrapText="1"/>
    </xf>
    <xf numFmtId="0" fontId="18" fillId="5" borderId="33" xfId="0" applyFont="1" applyFill="1" applyBorder="1" applyAlignment="1">
      <alignment horizontal="right" wrapText="1"/>
    </xf>
    <xf numFmtId="0" fontId="18" fillId="3" borderId="8" xfId="0" applyFont="1" applyFill="1" applyBorder="1" applyAlignment="1">
      <alignment horizontal="right" wrapText="1"/>
    </xf>
    <xf numFmtId="0" fontId="18" fillId="3" borderId="5" xfId="0" applyFont="1" applyFill="1" applyBorder="1" applyAlignment="1">
      <alignment horizontal="right" wrapText="1"/>
    </xf>
    <xf numFmtId="3" fontId="18" fillId="5" borderId="5" xfId="0" applyNumberFormat="1" applyFont="1" applyFill="1" applyBorder="1"/>
    <xf numFmtId="166" fontId="18" fillId="5" borderId="5" xfId="0" applyNumberFormat="1" applyFont="1" applyFill="1" applyBorder="1"/>
    <xf numFmtId="166" fontId="18" fillId="5" borderId="33" xfId="0" applyNumberFormat="1" applyFont="1" applyFill="1" applyBorder="1"/>
    <xf numFmtId="3" fontId="18" fillId="3" borderId="8" xfId="0" applyNumberFormat="1" applyFont="1" applyFill="1" applyBorder="1"/>
    <xf numFmtId="3" fontId="18" fillId="3" borderId="5" xfId="0" applyNumberFormat="1" applyFont="1" applyFill="1" applyBorder="1"/>
    <xf numFmtId="166" fontId="18" fillId="3" borderId="3" xfId="0" applyNumberFormat="1" applyFont="1" applyFill="1" applyBorder="1"/>
    <xf numFmtId="166" fontId="18" fillId="3" borderId="5" xfId="0" applyNumberFormat="1" applyFont="1" applyFill="1" applyBorder="1"/>
    <xf numFmtId="0" fontId="18" fillId="0" borderId="6" xfId="0" applyFont="1" applyBorder="1"/>
    <xf numFmtId="3" fontId="18" fillId="3" borderId="14" xfId="0" applyNumberFormat="1" applyFont="1" applyFill="1" applyBorder="1"/>
    <xf numFmtId="3" fontId="18" fillId="3" borderId="15" xfId="0" applyNumberFormat="1" applyFont="1" applyFill="1" applyBorder="1"/>
    <xf numFmtId="0" fontId="17" fillId="0" borderId="9" xfId="0" applyFont="1" applyBorder="1"/>
    <xf numFmtId="3" fontId="17" fillId="5" borderId="9" xfId="0" applyNumberFormat="1" applyFont="1" applyFill="1" applyBorder="1"/>
    <xf numFmtId="165" fontId="17" fillId="5" borderId="10" xfId="0" applyNumberFormat="1" applyFont="1" applyFill="1" applyBorder="1"/>
    <xf numFmtId="3" fontId="17" fillId="3" borderId="19" xfId="0" applyNumberFormat="1" applyFont="1" applyFill="1" applyBorder="1"/>
    <xf numFmtId="3" fontId="17" fillId="3" borderId="20" xfId="0" applyNumberFormat="1" applyFont="1" applyFill="1" applyBorder="1"/>
    <xf numFmtId="165" fontId="17" fillId="3" borderId="9" xfId="0" applyNumberFormat="1" applyFont="1" applyFill="1" applyBorder="1"/>
    <xf numFmtId="165" fontId="24" fillId="3" borderId="9" xfId="0" applyNumberFormat="1" applyFont="1" applyFill="1" applyBorder="1"/>
    <xf numFmtId="0" fontId="16" fillId="0" borderId="4" xfId="0" applyFont="1" applyBorder="1" applyAlignment="1">
      <alignment vertical="center"/>
    </xf>
    <xf numFmtId="169" fontId="26" fillId="0" borderId="7" xfId="1" applyNumberFormat="1" applyFont="1" applyBorder="1" applyAlignment="1">
      <alignment vertical="center"/>
    </xf>
    <xf numFmtId="167" fontId="26" fillId="0" borderId="7" xfId="1" applyNumberFormat="1" applyFont="1" applyBorder="1" applyAlignment="1">
      <alignment vertical="center"/>
    </xf>
    <xf numFmtId="0" fontId="27" fillId="0" borderId="0" xfId="0" applyFont="1" applyBorder="1" applyAlignment="1">
      <alignment vertical="center"/>
    </xf>
    <xf numFmtId="0" fontId="29" fillId="0" borderId="0" xfId="0" applyFont="1"/>
    <xf numFmtId="0" fontId="29" fillId="0" borderId="35" xfId="0" applyFont="1" applyBorder="1"/>
    <xf numFmtId="169" fontId="29" fillId="0" borderId="36" xfId="1" applyNumberFormat="1" applyFont="1" applyBorder="1" applyAlignment="1">
      <alignment vertical="center"/>
    </xf>
    <xf numFmtId="0" fontId="19" fillId="0" borderId="0" xfId="0" applyFont="1" applyBorder="1" applyAlignment="1"/>
    <xf numFmtId="0" fontId="0" fillId="0" borderId="0" xfId="0" applyFont="1" applyBorder="1"/>
    <xf numFmtId="0" fontId="19" fillId="0" borderId="0" xfId="0" applyFont="1"/>
    <xf numFmtId="0" fontId="19" fillId="0" borderId="0" xfId="0" applyFont="1" applyFill="1" applyBorder="1" applyAlignment="1" applyProtection="1">
      <alignment vertical="center" wrapText="1"/>
      <protection hidden="1"/>
    </xf>
    <xf numFmtId="0" fontId="19" fillId="0" borderId="0" xfId="0" applyFont="1" applyBorder="1" applyAlignment="1" applyProtection="1">
      <alignment horizontal="center"/>
    </xf>
    <xf numFmtId="0" fontId="19" fillId="0" borderId="0" xfId="0" applyFont="1" applyProtection="1"/>
    <xf numFmtId="0" fontId="0" fillId="0" borderId="32" xfId="0" applyFont="1" applyBorder="1"/>
    <xf numFmtId="0" fontId="21" fillId="0" borderId="0" xfId="0" applyFont="1" applyBorder="1"/>
    <xf numFmtId="0" fontId="33" fillId="0" borderId="0" xfId="0" applyFont="1" applyFill="1" applyBorder="1" applyAlignment="1">
      <alignment vertical="center"/>
    </xf>
    <xf numFmtId="0" fontId="18" fillId="4" borderId="5" xfId="0" applyFont="1" applyFill="1" applyBorder="1"/>
    <xf numFmtId="0" fontId="18" fillId="4" borderId="5" xfId="0" applyFont="1" applyFill="1" applyBorder="1" applyAlignment="1">
      <alignment wrapText="1"/>
    </xf>
    <xf numFmtId="0" fontId="0" fillId="0" borderId="0" xfId="0" applyFont="1" applyBorder="1" applyAlignment="1">
      <alignment horizontal="left" indent="2"/>
    </xf>
    <xf numFmtId="0" fontId="5" fillId="4" borderId="0" xfId="0" applyFont="1" applyFill="1" applyBorder="1" applyAlignment="1">
      <alignment horizontal="left" indent="2"/>
    </xf>
    <xf numFmtId="0" fontId="0" fillId="4" borderId="0" xfId="0" applyFont="1" applyFill="1" applyBorder="1"/>
    <xf numFmtId="0" fontId="1" fillId="0" borderId="0" xfId="0" applyFont="1" applyBorder="1"/>
    <xf numFmtId="0" fontId="18" fillId="4" borderId="11" xfId="0" applyFont="1" applyFill="1" applyBorder="1" applyAlignment="1">
      <alignment horizontal="left" vertical="center"/>
    </xf>
    <xf numFmtId="0" fontId="18" fillId="5" borderId="9" xfId="0" applyFont="1" applyFill="1" applyBorder="1" applyAlignment="1">
      <alignment horizontal="right" vertical="center" wrapText="1"/>
    </xf>
    <xf numFmtId="0" fontId="18" fillId="5" borderId="12" xfId="0" applyFont="1" applyFill="1" applyBorder="1" applyAlignment="1">
      <alignment vertical="center" wrapText="1"/>
    </xf>
    <xf numFmtId="0" fontId="18" fillId="0" borderId="0" xfId="0" applyFont="1" applyBorder="1" applyAlignment="1">
      <alignment vertical="center"/>
    </xf>
    <xf numFmtId="0" fontId="18" fillId="3" borderId="11" xfId="0" applyFont="1" applyFill="1" applyBorder="1" applyAlignment="1">
      <alignment horizontal="right" vertical="center" wrapText="1"/>
    </xf>
    <xf numFmtId="0" fontId="18" fillId="3" borderId="9" xfId="0" applyFont="1" applyFill="1" applyBorder="1" applyAlignment="1">
      <alignment horizontal="right" vertical="center" wrapText="1"/>
    </xf>
    <xf numFmtId="0" fontId="18" fillId="3" borderId="10" xfId="0" applyFont="1" applyFill="1" applyBorder="1" applyAlignment="1">
      <alignment horizontal="right" vertical="center" wrapText="1"/>
    </xf>
    <xf numFmtId="0" fontId="18" fillId="3" borderId="12" xfId="0" applyFont="1" applyFill="1" applyBorder="1" applyAlignment="1">
      <alignment vertical="center" wrapText="1"/>
    </xf>
    <xf numFmtId="0" fontId="18" fillId="4" borderId="8" xfId="0" applyFont="1" applyFill="1" applyBorder="1"/>
    <xf numFmtId="0" fontId="18" fillId="0" borderId="5" xfId="0" applyFont="1" applyBorder="1" applyAlignment="1">
      <alignment horizontal="right"/>
    </xf>
    <xf numFmtId="0" fontId="18" fillId="0" borderId="13" xfId="0" applyFont="1" applyBorder="1"/>
    <xf numFmtId="0" fontId="18" fillId="0" borderId="8" xfId="0" applyFont="1" applyBorder="1" applyAlignment="1">
      <alignment horizontal="right"/>
    </xf>
    <xf numFmtId="0" fontId="17" fillId="0" borderId="5" xfId="0" applyFont="1" applyBorder="1" applyAlignment="1">
      <alignment horizontal="right"/>
    </xf>
    <xf numFmtId="165" fontId="17" fillId="0" borderId="5" xfId="0" applyNumberFormat="1" applyFont="1" applyBorder="1" applyAlignment="1">
      <alignment horizontal="right"/>
    </xf>
    <xf numFmtId="0" fontId="17" fillId="0" borderId="8" xfId="0" applyFont="1" applyBorder="1" applyAlignment="1">
      <alignment horizontal="right"/>
    </xf>
    <xf numFmtId="0" fontId="18" fillId="4" borderId="8" xfId="0" applyFont="1" applyFill="1" applyBorder="1" applyAlignment="1">
      <alignment horizontal="left" indent="1"/>
    </xf>
    <xf numFmtId="0" fontId="18" fillId="0" borderId="8" xfId="0" applyFont="1" applyBorder="1"/>
    <xf numFmtId="0" fontId="18" fillId="4" borderId="8" xfId="0" applyFont="1" applyFill="1" applyBorder="1" applyAlignment="1"/>
    <xf numFmtId="0" fontId="18" fillId="2" borderId="5" xfId="0" applyFont="1" applyFill="1" applyBorder="1" applyAlignment="1" applyProtection="1">
      <alignment horizontal="right"/>
      <protection locked="0"/>
    </xf>
    <xf numFmtId="165" fontId="18" fillId="0" borderId="5" xfId="0" applyNumberFormat="1" applyFont="1" applyBorder="1"/>
    <xf numFmtId="0" fontId="23" fillId="2" borderId="13" xfId="0" applyFont="1" applyFill="1" applyBorder="1" applyAlignment="1" applyProtection="1">
      <alignment wrapText="1"/>
      <protection locked="0"/>
    </xf>
    <xf numFmtId="0" fontId="18" fillId="2" borderId="8" xfId="0" applyFont="1" applyFill="1" applyBorder="1" applyProtection="1">
      <protection locked="0"/>
    </xf>
    <xf numFmtId="0" fontId="18" fillId="2" borderId="5" xfId="0" applyFont="1" applyFill="1" applyBorder="1" applyProtection="1">
      <protection locked="0"/>
    </xf>
    <xf numFmtId="0" fontId="35" fillId="4" borderId="8" xfId="0" applyFont="1" applyFill="1" applyBorder="1" applyAlignment="1">
      <alignment vertical="center" wrapText="1"/>
    </xf>
    <xf numFmtId="0" fontId="18" fillId="2" borderId="45" xfId="0" applyFont="1" applyFill="1" applyBorder="1" applyProtection="1">
      <protection locked="0"/>
    </xf>
    <xf numFmtId="0" fontId="18" fillId="2" borderId="6" xfId="0" applyFont="1" applyFill="1" applyBorder="1" applyProtection="1">
      <protection locked="0"/>
    </xf>
    <xf numFmtId="0" fontId="23" fillId="2" borderId="44" xfId="0" applyFont="1" applyFill="1" applyBorder="1" applyAlignment="1" applyProtection="1">
      <alignment wrapText="1"/>
      <protection locked="0"/>
    </xf>
    <xf numFmtId="0" fontId="35" fillId="4" borderId="14" xfId="0" applyFont="1" applyFill="1" applyBorder="1" applyAlignment="1">
      <alignment vertical="center" wrapText="1"/>
    </xf>
    <xf numFmtId="0" fontId="18" fillId="2" borderId="15" xfId="0" applyFont="1" applyFill="1" applyBorder="1" applyAlignment="1" applyProtection="1">
      <alignment horizontal="right"/>
      <protection locked="0"/>
    </xf>
    <xf numFmtId="0" fontId="18" fillId="0" borderId="15" xfId="0" applyFont="1" applyBorder="1" applyAlignment="1">
      <alignment horizontal="right"/>
    </xf>
    <xf numFmtId="165" fontId="18" fillId="0" borderId="15" xfId="0" applyNumberFormat="1" applyFont="1" applyBorder="1"/>
    <xf numFmtId="0" fontId="23" fillId="2" borderId="16" xfId="0" applyFont="1" applyFill="1" applyBorder="1" applyAlignment="1" applyProtection="1">
      <alignment wrapText="1"/>
      <protection locked="0"/>
    </xf>
    <xf numFmtId="0" fontId="18" fillId="2" borderId="14" xfId="0" applyFont="1" applyFill="1" applyBorder="1" applyProtection="1">
      <protection locked="0"/>
    </xf>
    <xf numFmtId="0" fontId="18" fillId="2" borderId="15" xfId="0" applyFont="1" applyFill="1" applyBorder="1" applyProtection="1">
      <protection locked="0"/>
    </xf>
    <xf numFmtId="0" fontId="19" fillId="0" borderId="0" xfId="0" applyFont="1" applyAlignment="1"/>
    <xf numFmtId="0" fontId="18" fillId="0" borderId="0" xfId="0" applyFont="1" applyBorder="1" applyAlignment="1">
      <alignment horizontal="right"/>
    </xf>
    <xf numFmtId="0" fontId="18" fillId="0" borderId="32" xfId="0" applyFont="1" applyBorder="1"/>
    <xf numFmtId="0" fontId="18" fillId="0" borderId="0" xfId="0" applyFont="1" applyBorder="1" applyAlignment="1" applyProtection="1">
      <alignment horizontal="left"/>
      <protection hidden="1"/>
    </xf>
    <xf numFmtId="0" fontId="18" fillId="0" borderId="0" xfId="0" applyFont="1" applyBorder="1" applyProtection="1">
      <protection hidden="1"/>
    </xf>
    <xf numFmtId="0" fontId="18" fillId="0" borderId="0" xfId="0" applyFont="1" applyBorder="1" applyAlignment="1">
      <alignment horizontal="left"/>
    </xf>
    <xf numFmtId="0" fontId="18" fillId="4" borderId="6" xfId="0" applyFont="1" applyFill="1" applyBorder="1" applyAlignment="1">
      <alignment horizontal="right"/>
    </xf>
    <xf numFmtId="0" fontId="18" fillId="0" borderId="0" xfId="0" applyFont="1" applyFill="1" applyBorder="1" applyAlignment="1">
      <alignment horizontal="right"/>
    </xf>
    <xf numFmtId="0" fontId="27" fillId="4" borderId="26" xfId="0" applyFont="1" applyFill="1" applyBorder="1" applyAlignment="1">
      <alignment horizontal="left"/>
    </xf>
    <xf numFmtId="0" fontId="24" fillId="5" borderId="1" xfId="0" applyFont="1" applyFill="1" applyBorder="1" applyAlignment="1">
      <alignment horizontal="center"/>
    </xf>
    <xf numFmtId="3" fontId="17" fillId="5" borderId="5" xfId="0" applyNumberFormat="1" applyFont="1" applyFill="1" applyBorder="1"/>
    <xf numFmtId="166" fontId="17" fillId="5" borderId="5" xfId="0" applyNumberFormat="1" applyFont="1" applyFill="1" applyBorder="1"/>
    <xf numFmtId="4" fontId="17" fillId="0" borderId="0" xfId="0" applyNumberFormat="1" applyFont="1" applyFill="1" applyBorder="1"/>
    <xf numFmtId="165" fontId="36" fillId="7" borderId="27" xfId="0" applyNumberFormat="1" applyFont="1" applyFill="1" applyBorder="1" applyAlignment="1">
      <alignment horizontal="left"/>
    </xf>
    <xf numFmtId="0" fontId="24" fillId="3" borderId="1" xfId="0" applyFont="1" applyFill="1" applyBorder="1" applyAlignment="1">
      <alignment horizontal="center"/>
    </xf>
    <xf numFmtId="3" fontId="17" fillId="3" borderId="5" xfId="0" applyNumberFormat="1" applyFont="1" applyFill="1" applyBorder="1"/>
    <xf numFmtId="166" fontId="17" fillId="3" borderId="5" xfId="0" applyNumberFormat="1" applyFont="1" applyFill="1" applyBorder="1"/>
    <xf numFmtId="165" fontId="36" fillId="7" borderId="28" xfId="0" applyNumberFormat="1" applyFont="1" applyFill="1" applyBorder="1" applyAlignment="1">
      <alignment horizontal="left"/>
    </xf>
    <xf numFmtId="165" fontId="37" fillId="3" borderId="1" xfId="0" applyNumberFormat="1" applyFont="1" applyFill="1" applyBorder="1" applyAlignment="1">
      <alignment vertical="center"/>
    </xf>
    <xf numFmtId="165" fontId="37" fillId="0" borderId="0" xfId="0" applyNumberFormat="1" applyFont="1" applyFill="1" applyBorder="1" applyAlignment="1">
      <alignment vertical="center"/>
    </xf>
    <xf numFmtId="0" fontId="17" fillId="3" borderId="3" xfId="0" applyFont="1" applyFill="1" applyBorder="1" applyAlignment="1">
      <alignment horizontal="center" vertical="center"/>
    </xf>
    <xf numFmtId="0" fontId="39" fillId="0" borderId="0" xfId="0" applyFont="1" applyBorder="1" applyAlignment="1">
      <alignment horizontal="right"/>
    </xf>
    <xf numFmtId="165" fontId="39" fillId="0" borderId="0" xfId="0" applyNumberFormat="1" applyFont="1" applyBorder="1"/>
    <xf numFmtId="0" fontId="39" fillId="0" borderId="0" xfId="0" applyFont="1" applyBorder="1" applyAlignment="1">
      <alignment horizontal="left"/>
    </xf>
    <xf numFmtId="165" fontId="40" fillId="7" borderId="30" xfId="0" applyNumberFormat="1" applyFont="1" applyFill="1" applyBorder="1" applyAlignment="1">
      <alignment vertical="center"/>
    </xf>
    <xf numFmtId="0" fontId="41" fillId="0" borderId="0" xfId="0" applyFont="1" applyFill="1" applyBorder="1" applyAlignment="1">
      <alignment vertical="center"/>
    </xf>
    <xf numFmtId="0" fontId="36" fillId="7" borderId="31" xfId="0" applyFont="1" applyFill="1" applyBorder="1" applyAlignment="1">
      <alignment horizontal="center" vertical="center"/>
    </xf>
    <xf numFmtId="0" fontId="19" fillId="0" borderId="0" xfId="0" applyFont="1" applyBorder="1"/>
    <xf numFmtId="0" fontId="0" fillId="0" borderId="0" xfId="0" applyFont="1" applyAlignment="1">
      <alignment vertical="center"/>
    </xf>
    <xf numFmtId="0" fontId="33" fillId="0" borderId="0" xfId="0" applyFont="1" applyFill="1" applyAlignment="1">
      <alignment vertical="center"/>
    </xf>
    <xf numFmtId="0" fontId="0" fillId="0" borderId="0" xfId="0" applyFont="1" applyAlignment="1">
      <alignment horizontal="left" indent="2"/>
    </xf>
    <xf numFmtId="0" fontId="5" fillId="4" borderId="0" xfId="0" applyFont="1" applyFill="1" applyAlignment="1">
      <alignment horizontal="left" indent="2"/>
    </xf>
    <xf numFmtId="0" fontId="0" fillId="4" borderId="0" xfId="0" applyFont="1" applyFill="1"/>
    <xf numFmtId="0" fontId="18" fillId="4" borderId="17" xfId="0" applyFont="1" applyFill="1" applyBorder="1" applyAlignment="1">
      <alignment horizontal="left" vertical="center"/>
    </xf>
    <xf numFmtId="0" fontId="18" fillId="5" borderId="10" xfId="0" applyFont="1" applyFill="1" applyBorder="1" applyAlignment="1">
      <alignment horizontal="right" vertical="center" wrapText="1"/>
    </xf>
    <xf numFmtId="0" fontId="18" fillId="4" borderId="18" xfId="0" applyFont="1" applyFill="1" applyBorder="1"/>
    <xf numFmtId="0" fontId="18" fillId="4" borderId="18" xfId="0" applyFont="1" applyFill="1" applyBorder="1" applyAlignment="1">
      <alignment horizontal="left" indent="1"/>
    </xf>
    <xf numFmtId="0" fontId="18" fillId="0" borderId="1" xfId="0" applyFont="1" applyBorder="1"/>
    <xf numFmtId="0" fontId="18" fillId="0" borderId="0" xfId="0" applyFont="1" applyAlignment="1" applyProtection="1">
      <alignment horizontal="left"/>
      <protection hidden="1"/>
    </xf>
    <xf numFmtId="0" fontId="18" fillId="0" borderId="0" xfId="0" applyFont="1" applyProtection="1">
      <protection hidden="1"/>
    </xf>
    <xf numFmtId="0" fontId="18" fillId="0" borderId="0" xfId="0" applyFont="1" applyAlignment="1">
      <alignment horizontal="left"/>
    </xf>
    <xf numFmtId="0" fontId="39" fillId="0" borderId="0" xfId="0" applyFont="1" applyAlignment="1">
      <alignment horizontal="right"/>
    </xf>
    <xf numFmtId="0" fontId="39" fillId="0" borderId="0" xfId="0" applyFont="1" applyAlignment="1">
      <alignment horizontal="left"/>
    </xf>
    <xf numFmtId="166" fontId="17" fillId="0" borderId="0" xfId="0" applyNumberFormat="1" applyFont="1" applyFill="1" applyBorder="1"/>
    <xf numFmtId="166" fontId="36" fillId="7" borderId="27" xfId="0" applyNumberFormat="1" applyFont="1" applyFill="1" applyBorder="1" applyAlignment="1">
      <alignment horizontal="left"/>
    </xf>
    <xf numFmtId="166" fontId="36" fillId="7" borderId="28" xfId="0" applyNumberFormat="1" applyFont="1" applyFill="1" applyBorder="1" applyAlignment="1">
      <alignment horizontal="left"/>
    </xf>
    <xf numFmtId="0" fontId="18" fillId="0" borderId="0" xfId="0" applyFont="1" applyAlignment="1">
      <alignment horizontal="left" wrapText="1"/>
    </xf>
    <xf numFmtId="0" fontId="18" fillId="0" borderId="0" xfId="0" applyFont="1" applyAlignment="1">
      <alignment vertical="top" wrapText="1"/>
    </xf>
    <xf numFmtId="0" fontId="16" fillId="0" borderId="0" xfId="0" applyFont="1" applyAlignment="1"/>
    <xf numFmtId="0" fontId="18" fillId="0" borderId="5" xfId="0" applyFont="1" applyBorder="1" applyAlignment="1">
      <alignment horizontal="left" vertical="center" wrapText="1"/>
    </xf>
    <xf numFmtId="0" fontId="18" fillId="0" borderId="0" xfId="0" applyFont="1" applyAlignment="1">
      <alignment horizontal="left" vertical="top" wrapText="1"/>
    </xf>
    <xf numFmtId="0" fontId="18" fillId="0" borderId="0" xfId="0" applyFont="1" applyAlignment="1">
      <alignment horizontal="left" vertical="top"/>
    </xf>
    <xf numFmtId="0" fontId="17" fillId="0" borderId="5" xfId="0" applyFont="1" applyBorder="1" applyAlignment="1">
      <alignment horizontal="center" vertical="center"/>
    </xf>
    <xf numFmtId="0" fontId="22" fillId="2" borderId="5" xfId="0" applyFont="1" applyFill="1" applyBorder="1" applyAlignment="1" applyProtection="1">
      <alignment horizontal="center" wrapText="1"/>
      <protection locked="0"/>
    </xf>
    <xf numFmtId="0" fontId="17" fillId="5" borderId="1" xfId="0" applyFont="1" applyFill="1" applyBorder="1" applyAlignment="1">
      <alignment horizontal="center"/>
    </xf>
    <xf numFmtId="0" fontId="17" fillId="5" borderId="2" xfId="0" applyFont="1" applyFill="1" applyBorder="1" applyAlignment="1">
      <alignment horizontal="center"/>
    </xf>
    <xf numFmtId="0" fontId="17" fillId="3" borderId="34"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9" fillId="0" borderId="5" xfId="0" applyFont="1" applyBorder="1" applyAlignment="1" applyProtection="1">
      <alignment horizontal="left" vertical="top" wrapText="1"/>
      <protection locked="0"/>
    </xf>
    <xf numFmtId="0" fontId="31" fillId="0" borderId="5" xfId="0" applyFont="1" applyBorder="1" applyAlignment="1" applyProtection="1">
      <alignment horizontal="center" vertical="center"/>
    </xf>
    <xf numFmtId="0" fontId="31" fillId="0" borderId="5" xfId="0" applyFont="1" applyBorder="1" applyAlignment="1" applyProtection="1">
      <alignment horizontal="center" vertical="center"/>
      <protection locked="0"/>
    </xf>
    <xf numFmtId="0" fontId="32" fillId="0" borderId="0" xfId="0" applyFont="1" applyAlignment="1" applyProtection="1">
      <alignment horizontal="left" vertical="center"/>
    </xf>
    <xf numFmtId="0" fontId="36" fillId="7" borderId="29" xfId="0" applyFont="1" applyFill="1" applyBorder="1" applyAlignment="1">
      <alignment horizontal="center"/>
    </xf>
    <xf numFmtId="0" fontId="24" fillId="3" borderId="1" xfId="0" applyFont="1" applyFill="1" applyBorder="1" applyAlignment="1">
      <alignment horizontal="center"/>
    </xf>
    <xf numFmtId="0" fontId="24" fillId="3" borderId="2" xfId="0" applyFont="1" applyFill="1" applyBorder="1" applyAlignment="1">
      <alignment horizontal="center"/>
    </xf>
    <xf numFmtId="0" fontId="18" fillId="2" borderId="5" xfId="0" applyFont="1" applyFill="1" applyBorder="1" applyAlignment="1" applyProtection="1">
      <alignment horizontal="left"/>
      <protection locked="0"/>
    </xf>
    <xf numFmtId="0" fontId="5" fillId="2" borderId="1" xfId="0" applyFont="1" applyFill="1" applyBorder="1" applyAlignment="1" applyProtection="1">
      <alignment horizontal="left"/>
      <protection locked="0"/>
    </xf>
    <xf numFmtId="0" fontId="5" fillId="2" borderId="2" xfId="0" applyFont="1" applyFill="1" applyBorder="1" applyAlignment="1" applyProtection="1">
      <alignment horizontal="left"/>
      <protection locked="0"/>
    </xf>
    <xf numFmtId="0" fontId="5" fillId="2" borderId="3" xfId="0" applyFont="1" applyFill="1" applyBorder="1" applyAlignment="1" applyProtection="1">
      <alignment horizontal="left"/>
      <protection locked="0"/>
    </xf>
    <xf numFmtId="0" fontId="0" fillId="0" borderId="21" xfId="0" applyBorder="1" applyAlignment="1">
      <alignment horizontal="center"/>
    </xf>
    <xf numFmtId="0" fontId="0" fillId="0" borderId="22" xfId="0" applyBorder="1" applyAlignment="1">
      <alignment horizontal="center" wrapText="1"/>
    </xf>
    <xf numFmtId="0" fontId="0" fillId="0" borderId="0" xfId="0" applyBorder="1" applyAlignment="1">
      <alignment horizontal="center" wrapText="1"/>
    </xf>
  </cellXfs>
  <cellStyles count="2">
    <cellStyle name="Komma" xfId="1" builtinId="3"/>
    <cellStyle name="Standard" xfId="0" builtinId="0"/>
  </cellStyles>
  <dxfs count="5">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967740</xdr:colOff>
      <xdr:row>2</xdr:row>
      <xdr:rowOff>5100</xdr:rowOff>
    </xdr:from>
    <xdr:to>
      <xdr:col>12</xdr:col>
      <xdr:colOff>1970537</xdr:colOff>
      <xdr:row>3</xdr:row>
      <xdr:rowOff>195958</xdr:rowOff>
    </xdr:to>
    <xdr:pic>
      <xdr:nvPicPr>
        <xdr:cNvPr id="10" name="Grafik 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0190" y="373400"/>
          <a:ext cx="1002797" cy="375008"/>
        </a:xfrm>
        <a:prstGeom prst="rect">
          <a:avLst/>
        </a:prstGeom>
      </xdr:spPr>
    </xdr:pic>
    <xdr:clientData/>
  </xdr:twoCellAnchor>
  <xdr:twoCellAnchor editAs="oneCell">
    <xdr:from>
      <xdr:col>12</xdr:col>
      <xdr:colOff>1968500</xdr:colOff>
      <xdr:row>1</xdr:row>
      <xdr:rowOff>69851</xdr:rowOff>
    </xdr:from>
    <xdr:to>
      <xdr:col>12</xdr:col>
      <xdr:colOff>4600710</xdr:colOff>
      <xdr:row>4</xdr:row>
      <xdr:rowOff>325767</xdr:rowOff>
    </xdr:to>
    <xdr:pic>
      <xdr:nvPicPr>
        <xdr:cNvPr id="2" name="Grafi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40950" y="254001"/>
          <a:ext cx="2632210" cy="859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306822</xdr:colOff>
      <xdr:row>0</xdr:row>
      <xdr:rowOff>145632</xdr:rowOff>
    </xdr:from>
    <xdr:to>
      <xdr:col>9</xdr:col>
      <xdr:colOff>450071</xdr:colOff>
      <xdr:row>1</xdr:row>
      <xdr:rowOff>184743</xdr:rowOff>
    </xdr:to>
    <xdr:pic>
      <xdr:nvPicPr>
        <xdr:cNvPr id="8" name="Grafik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4722" y="145632"/>
          <a:ext cx="1019549" cy="375661"/>
        </a:xfrm>
        <a:prstGeom prst="rect">
          <a:avLst/>
        </a:prstGeom>
      </xdr:spPr>
    </xdr:pic>
    <xdr:clientData/>
  </xdr:twoCellAnchor>
  <xdr:twoCellAnchor editAs="oneCell">
    <xdr:from>
      <xdr:col>9</xdr:col>
      <xdr:colOff>508000</xdr:colOff>
      <xdr:row>0</xdr:row>
      <xdr:rowOff>38101</xdr:rowOff>
    </xdr:from>
    <xdr:to>
      <xdr:col>13</xdr:col>
      <xdr:colOff>591188</xdr:colOff>
      <xdr:row>2</xdr:row>
      <xdr:rowOff>148021</xdr:rowOff>
    </xdr:to>
    <xdr:pic>
      <xdr:nvPicPr>
        <xdr:cNvPr id="2" name="Grafik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42200" y="38101"/>
          <a:ext cx="2280288" cy="744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hron\AppData\Local\Temp\Berechnungsformular_Ausgaben_Klimaschutzkonzepte_Erstvorhab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Basisdaten"/>
      <sheetName val="menu"/>
      <sheetName val="Texte"/>
      <sheetName val="Personal"/>
      <sheetName val="Arbeitsplan"/>
      <sheetName val="Erfolgskontrollplan"/>
      <sheetName val="Erst-,Anschlussvorhaben"/>
      <sheetName val="Begl_Öffentlichkeitsarbeit"/>
      <sheetName val="Akteursbeteiligung"/>
      <sheetName val="prof_Prozessunterstützung"/>
      <sheetName val="weitere Sachausgaben"/>
      <sheetName val="Dienstreisen und Qualifizierung"/>
      <sheetName val="Ext_Konzepterstellung"/>
      <sheetName val="Konzeptfertigstellung"/>
      <sheetName val="Anmerkungen"/>
      <sheetName val="TVÖD_Obergrenze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enutzerdefiniert 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9" tint="0.59999389629810485"/>
    <pageSetUpPr fitToPage="1"/>
  </sheetPr>
  <dimension ref="A1:N21"/>
  <sheetViews>
    <sheetView showGridLines="0" showRowColHeaders="0" tabSelected="1" zoomScaleNormal="100" zoomScaleSheetLayoutView="90" workbookViewId="0">
      <selection activeCell="B6" sqref="B6:F6"/>
    </sheetView>
  </sheetViews>
  <sheetFormatPr baseColWidth="10" defaultColWidth="0" defaultRowHeight="14.5" zeroHeight="1" x14ac:dyDescent="0.35"/>
  <cols>
    <col min="1" max="1" width="1.54296875" customWidth="1"/>
    <col min="2" max="5" width="11.54296875" customWidth="1"/>
    <col min="6" max="6" width="12.54296875" customWidth="1"/>
    <col min="7" max="10" width="11.54296875" customWidth="1"/>
    <col min="11" max="11" width="10.54296875" customWidth="1"/>
    <col min="12" max="12" width="11.54296875" hidden="1" customWidth="1"/>
    <col min="13" max="13" width="66.54296875" customWidth="1"/>
    <col min="14" max="14" width="1.1796875" customWidth="1"/>
    <col min="15" max="16384" width="11.453125" hidden="1"/>
  </cols>
  <sheetData>
    <row r="1" spans="2:14" x14ac:dyDescent="0.35"/>
    <row r="2" spans="2:14" x14ac:dyDescent="0.35">
      <c r="B2" s="61"/>
      <c r="C2" s="61"/>
      <c r="D2" s="61"/>
      <c r="E2" s="61"/>
      <c r="F2" s="61"/>
      <c r="G2" s="61"/>
      <c r="H2" s="61"/>
      <c r="I2" s="61"/>
      <c r="J2" s="61"/>
      <c r="K2" s="61"/>
      <c r="L2" s="61"/>
      <c r="M2" s="61"/>
    </row>
    <row r="3" spans="2:14" x14ac:dyDescent="0.35">
      <c r="B3" s="61"/>
      <c r="C3" s="61"/>
      <c r="D3" s="61"/>
      <c r="E3" s="61"/>
      <c r="F3" s="61"/>
      <c r="G3" s="61"/>
      <c r="H3" s="61"/>
      <c r="I3" s="61"/>
      <c r="J3" s="61"/>
      <c r="K3" s="61"/>
      <c r="L3" s="61"/>
      <c r="M3" s="61"/>
    </row>
    <row r="4" spans="2:14" ht="18.5" x14ac:dyDescent="0.45">
      <c r="B4" s="195" t="s">
        <v>25</v>
      </c>
      <c r="C4" s="195"/>
      <c r="D4" s="195"/>
      <c r="E4" s="195"/>
      <c r="F4" s="195"/>
      <c r="G4" s="195"/>
      <c r="H4" s="5"/>
      <c r="I4" s="5"/>
      <c r="J4" s="5"/>
      <c r="K4" s="5"/>
      <c r="L4" s="5"/>
      <c r="M4" s="5"/>
      <c r="N4" s="5"/>
    </row>
    <row r="5" spans="2:14" ht="40" customHeight="1" x14ac:dyDescent="0.45">
      <c r="B5" s="5"/>
      <c r="C5" s="5"/>
      <c r="D5" s="5"/>
      <c r="E5" s="5"/>
      <c r="F5" s="5"/>
      <c r="G5" s="5"/>
      <c r="H5" s="5"/>
      <c r="I5" s="5"/>
      <c r="J5" s="5"/>
      <c r="K5" s="5"/>
      <c r="L5" s="5"/>
      <c r="M5" s="5"/>
      <c r="N5" s="5"/>
    </row>
    <row r="6" spans="2:14" ht="50.25" customHeight="1" x14ac:dyDescent="0.35">
      <c r="B6" s="199" t="s">
        <v>27</v>
      </c>
      <c r="C6" s="199"/>
      <c r="D6" s="199"/>
      <c r="E6" s="199"/>
      <c r="F6" s="199"/>
      <c r="G6" s="196" t="s">
        <v>113</v>
      </c>
      <c r="H6" s="196"/>
      <c r="I6" s="196"/>
      <c r="J6" s="196"/>
      <c r="K6" s="196"/>
      <c r="L6" s="196"/>
      <c r="M6" s="196"/>
      <c r="N6" s="24"/>
    </row>
    <row r="7" spans="2:14" ht="18.5" x14ac:dyDescent="0.45">
      <c r="B7" s="5"/>
      <c r="C7" s="5"/>
      <c r="D7" s="5"/>
      <c r="E7" s="5"/>
      <c r="F7" s="5"/>
      <c r="G7" s="5"/>
      <c r="H7" s="5"/>
      <c r="I7" s="5"/>
      <c r="J7" s="5"/>
      <c r="K7" s="5"/>
      <c r="L7" s="5"/>
      <c r="M7" s="5"/>
      <c r="N7" s="5"/>
    </row>
    <row r="8" spans="2:14" ht="30.75" customHeight="1" x14ac:dyDescent="0.45">
      <c r="B8" s="193" t="s">
        <v>114</v>
      </c>
      <c r="C8" s="193"/>
      <c r="D8" s="193"/>
      <c r="E8" s="193"/>
      <c r="F8" s="193"/>
      <c r="G8" s="193"/>
      <c r="H8" s="193"/>
      <c r="I8" s="193"/>
      <c r="J8" s="193"/>
      <c r="K8" s="193"/>
      <c r="L8" s="193"/>
      <c r="M8" s="193"/>
      <c r="N8" s="13"/>
    </row>
    <row r="9" spans="2:14" ht="13.5" customHeight="1" x14ac:dyDescent="0.45">
      <c r="B9" s="62"/>
      <c r="C9" s="62"/>
      <c r="D9" s="62"/>
      <c r="E9" s="62"/>
      <c r="F9" s="62"/>
      <c r="G9" s="62"/>
      <c r="H9" s="62"/>
      <c r="I9" s="62"/>
      <c r="J9" s="62"/>
      <c r="K9" s="62"/>
      <c r="L9" s="62"/>
      <c r="M9" s="62"/>
      <c r="N9" s="5"/>
    </row>
    <row r="10" spans="2:14" ht="40" customHeight="1" x14ac:dyDescent="0.45">
      <c r="B10" s="193" t="s">
        <v>47</v>
      </c>
      <c r="C10" s="193"/>
      <c r="D10" s="193"/>
      <c r="E10" s="193"/>
      <c r="F10" s="193"/>
      <c r="G10" s="193"/>
      <c r="H10" s="193"/>
      <c r="I10" s="193"/>
      <c r="J10" s="193"/>
      <c r="K10" s="193"/>
      <c r="L10" s="193"/>
      <c r="M10" s="193"/>
      <c r="N10" s="13"/>
    </row>
    <row r="11" spans="2:14" ht="12" customHeight="1" x14ac:dyDescent="0.45">
      <c r="B11" s="62"/>
      <c r="C11" s="62"/>
      <c r="D11" s="62"/>
      <c r="E11" s="62"/>
      <c r="F11" s="62"/>
      <c r="G11" s="62"/>
      <c r="H11" s="62"/>
      <c r="I11" s="62"/>
      <c r="J11" s="62"/>
      <c r="K11" s="62"/>
      <c r="L11" s="62"/>
      <c r="M11" s="62"/>
      <c r="N11" s="5"/>
    </row>
    <row r="12" spans="2:14" ht="39.65" customHeight="1" x14ac:dyDescent="0.45">
      <c r="B12" s="193" t="s">
        <v>115</v>
      </c>
      <c r="C12" s="193"/>
      <c r="D12" s="193"/>
      <c r="E12" s="193"/>
      <c r="F12" s="193"/>
      <c r="G12" s="193"/>
      <c r="H12" s="193"/>
      <c r="I12" s="193"/>
      <c r="J12" s="193"/>
      <c r="K12" s="193"/>
      <c r="L12" s="193"/>
      <c r="M12" s="193"/>
      <c r="N12" s="13"/>
    </row>
    <row r="13" spans="2:14" ht="14.25" customHeight="1" x14ac:dyDescent="0.45">
      <c r="B13" s="62"/>
      <c r="C13" s="62"/>
      <c r="D13" s="62"/>
      <c r="E13" s="62"/>
      <c r="F13" s="62"/>
      <c r="G13" s="62"/>
      <c r="H13" s="62"/>
      <c r="I13" s="62"/>
      <c r="J13" s="62"/>
      <c r="K13" s="62"/>
      <c r="L13" s="62"/>
      <c r="M13" s="62"/>
      <c r="N13" s="5"/>
    </row>
    <row r="14" spans="2:14" ht="27.65" customHeight="1" x14ac:dyDescent="0.45">
      <c r="B14" s="193" t="s">
        <v>116</v>
      </c>
      <c r="C14" s="193"/>
      <c r="D14" s="193"/>
      <c r="E14" s="193"/>
      <c r="F14" s="193"/>
      <c r="G14" s="193"/>
      <c r="H14" s="193"/>
      <c r="I14" s="193"/>
      <c r="J14" s="193"/>
      <c r="K14" s="193"/>
      <c r="L14" s="193"/>
      <c r="M14" s="193"/>
      <c r="N14" s="13"/>
    </row>
    <row r="15" spans="2:14" ht="14.25" customHeight="1" x14ac:dyDescent="0.45">
      <c r="B15" s="62"/>
      <c r="C15" s="62"/>
      <c r="D15" s="62"/>
      <c r="E15" s="62"/>
      <c r="F15" s="62"/>
      <c r="G15" s="62"/>
      <c r="H15" s="62"/>
      <c r="I15" s="62"/>
      <c r="J15" s="62"/>
      <c r="K15" s="62"/>
      <c r="L15" s="62"/>
      <c r="M15" s="62"/>
      <c r="N15" s="5"/>
    </row>
    <row r="16" spans="2:14" ht="54" customHeight="1" x14ac:dyDescent="0.45">
      <c r="B16" s="193" t="s">
        <v>117</v>
      </c>
      <c r="C16" s="193"/>
      <c r="D16" s="193"/>
      <c r="E16" s="193"/>
      <c r="F16" s="193"/>
      <c r="G16" s="193"/>
      <c r="H16" s="193"/>
      <c r="I16" s="193"/>
      <c r="J16" s="193"/>
      <c r="K16" s="193"/>
      <c r="L16" s="193"/>
      <c r="M16" s="193"/>
      <c r="N16" s="13"/>
    </row>
    <row r="17" spans="2:14" ht="14.25" customHeight="1" x14ac:dyDescent="0.45">
      <c r="B17" s="62"/>
      <c r="C17" s="62"/>
      <c r="D17" s="62"/>
      <c r="E17" s="62"/>
      <c r="F17" s="62"/>
      <c r="G17" s="62"/>
      <c r="H17" s="62"/>
      <c r="I17" s="62"/>
      <c r="J17" s="62"/>
      <c r="K17" s="62"/>
      <c r="L17" s="62"/>
      <c r="M17" s="62"/>
      <c r="N17" s="5"/>
    </row>
    <row r="18" spans="2:14" ht="28.5" customHeight="1" x14ac:dyDescent="0.45">
      <c r="B18" s="194" t="s">
        <v>118</v>
      </c>
      <c r="C18" s="194"/>
      <c r="D18" s="194"/>
      <c r="E18" s="194"/>
      <c r="F18" s="194"/>
      <c r="G18" s="194"/>
      <c r="H18" s="194"/>
      <c r="I18" s="194"/>
      <c r="J18" s="194"/>
      <c r="K18" s="194"/>
      <c r="L18" s="194"/>
      <c r="M18" s="194"/>
      <c r="N18" s="5"/>
    </row>
    <row r="19" spans="2:14" ht="13" customHeight="1" x14ac:dyDescent="0.45">
      <c r="B19" s="197" t="s">
        <v>92</v>
      </c>
      <c r="C19" s="198"/>
      <c r="D19" s="198"/>
      <c r="E19" s="198"/>
      <c r="F19" s="198"/>
      <c r="G19" s="198"/>
      <c r="H19" s="198"/>
      <c r="I19" s="198"/>
      <c r="J19" s="198"/>
      <c r="K19" s="198"/>
      <c r="L19" s="198"/>
      <c r="M19" s="198"/>
      <c r="N19" s="5"/>
    </row>
    <row r="20" spans="2:14" ht="29.5" customHeight="1" x14ac:dyDescent="0.45">
      <c r="B20" s="193" t="s">
        <v>119</v>
      </c>
      <c r="C20" s="193"/>
      <c r="D20" s="193"/>
      <c r="E20" s="193"/>
      <c r="F20" s="193"/>
      <c r="G20" s="193"/>
      <c r="H20" s="193"/>
      <c r="I20" s="193"/>
      <c r="J20" s="193"/>
      <c r="K20" s="193"/>
      <c r="L20" s="193"/>
      <c r="M20" s="193"/>
      <c r="N20" s="5"/>
    </row>
    <row r="21" spans="2:14" x14ac:dyDescent="0.35"/>
  </sheetData>
  <sheetProtection algorithmName="SHA-512" hashValue="YjKpmgiBehSXrKzP/7c7vaQZH3YHc/s9jZ4nwgY8hQTQyYTN8zIEMUkILkMbwfxMl6OghQGmTrNZPiyzM9acZQ==" saltValue="vwcnELoxFS3hSPbN8pFD4w==" spinCount="100000" sheet="1" objects="1" selectLockedCells="1"/>
  <customSheetViews>
    <customSheetView guid="{AAF13E2C-99B9-3641-80C6-1C9A1246F398}" scale="70" showGridLines="0" fitToPage="1" printArea="1" hiddenColumns="1" view="pageLayout">
      <selection activeCell="A12" sqref="A12:L12"/>
      <pageMargins left="0.7" right="0.7" top="0.78740157499999996" bottom="0.78740157499999996" header="0.3" footer="0.3"/>
      <pageSetup paperSize="9" scale="67" orientation="landscape" r:id="rId1"/>
    </customSheetView>
  </customSheetViews>
  <mergeCells count="11">
    <mergeCell ref="B20:M20"/>
    <mergeCell ref="B18:M18"/>
    <mergeCell ref="B4:G4"/>
    <mergeCell ref="G6:M6"/>
    <mergeCell ref="B10:M10"/>
    <mergeCell ref="B19:M19"/>
    <mergeCell ref="B12:M12"/>
    <mergeCell ref="B14:M14"/>
    <mergeCell ref="B8:M8"/>
    <mergeCell ref="B16:M16"/>
    <mergeCell ref="B6:F6"/>
  </mergeCells>
  <pageMargins left="0.7" right="0.7" top="0.78740157499999996" bottom="0.78740157499999996" header="0.3" footer="0.3"/>
  <pageSetup paperSize="9" scale="71"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RowColHeaders="0" zoomScale="85" zoomScaleNormal="85" zoomScaleSheetLayoutView="100" workbookViewId="0">
      <selection activeCell="H17" sqref="H17:H33 O17:O33"/>
    </sheetView>
  </sheetViews>
  <sheetFormatPr baseColWidth="10" defaultColWidth="0" defaultRowHeight="15" customHeight="1" zeroHeight="1" outlineLevelRow="1" x14ac:dyDescent="0.35"/>
  <cols>
    <col min="1" max="1" width="1.1796875" customWidth="1"/>
    <col min="2" max="2" width="34.81640625" style="61" customWidth="1"/>
    <col min="3" max="3" width="10" style="61" customWidth="1"/>
    <col min="4" max="6" width="10.81640625" style="61" customWidth="1"/>
    <col min="7" max="7" width="10.81640625" style="61" hidden="1" customWidth="1"/>
    <col min="8" max="8" width="22.453125" style="61" customWidth="1"/>
    <col min="9" max="9" width="4.54296875" style="61" customWidth="1"/>
    <col min="10" max="10" width="10" style="61" customWidth="1"/>
    <col min="11" max="13" width="10.81640625" style="61" customWidth="1"/>
    <col min="14" max="14" width="10.81640625" style="61" hidden="1" customWidth="1"/>
    <col min="15" max="15" width="22.453125" style="61" customWidth="1"/>
    <col min="16" max="16" width="1.1796875" customWidth="1"/>
    <col min="17" max="16384" width="11.453125" hidden="1"/>
  </cols>
  <sheetData>
    <row r="1" spans="2:16" ht="14.5" x14ac:dyDescent="0.35"/>
    <row r="2" spans="2:16" ht="23.5" x14ac:dyDescent="0.55000000000000004">
      <c r="B2" s="64" t="s">
        <v>18</v>
      </c>
      <c r="E2" s="176"/>
      <c r="F2" s="176"/>
      <c r="G2" s="176"/>
      <c r="H2" s="176" t="s">
        <v>31</v>
      </c>
    </row>
    <row r="3" spans="2:16" ht="14.5" x14ac:dyDescent="0.35"/>
    <row r="4" spans="2:16" ht="14.5" x14ac:dyDescent="0.35">
      <c r="B4" s="107" t="s">
        <v>14</v>
      </c>
      <c r="C4" s="213"/>
      <c r="D4" s="213"/>
      <c r="E4" s="213"/>
      <c r="F4" s="213"/>
      <c r="G4" s="213"/>
      <c r="H4" s="213"/>
    </row>
    <row r="5" spans="2:16" ht="14.5" x14ac:dyDescent="0.35">
      <c r="B5" s="107" t="s">
        <v>3</v>
      </c>
      <c r="C5" s="213"/>
      <c r="D5" s="213"/>
      <c r="E5" s="213"/>
      <c r="F5" s="213"/>
      <c r="G5" s="213"/>
      <c r="H5" s="213"/>
    </row>
    <row r="6" spans="2:16" ht="14.5" x14ac:dyDescent="0.35">
      <c r="B6" s="108" t="s">
        <v>21</v>
      </c>
      <c r="C6" s="213"/>
      <c r="D6" s="213"/>
      <c r="E6" s="213"/>
      <c r="F6" s="213"/>
      <c r="G6" s="213"/>
      <c r="H6" s="213"/>
    </row>
    <row r="7" spans="2:16" ht="14.5" x14ac:dyDescent="0.35">
      <c r="B7" s="107" t="s">
        <v>13</v>
      </c>
      <c r="C7" s="213" t="s">
        <v>12</v>
      </c>
      <c r="D7" s="213"/>
      <c r="E7" s="213"/>
      <c r="F7" s="213"/>
      <c r="G7" s="213"/>
      <c r="H7" s="213"/>
    </row>
    <row r="8" spans="2:16" ht="14.5" x14ac:dyDescent="0.35">
      <c r="B8" s="107" t="s">
        <v>6</v>
      </c>
      <c r="C8" s="213" t="s">
        <v>36</v>
      </c>
      <c r="D8" s="213"/>
      <c r="E8" s="213"/>
      <c r="F8" s="213"/>
      <c r="G8" s="213"/>
      <c r="H8" s="213"/>
    </row>
    <row r="9" spans="2:16" ht="14.5" x14ac:dyDescent="0.35">
      <c r="B9" s="107" t="s">
        <v>37</v>
      </c>
      <c r="C9" s="213">
        <v>300</v>
      </c>
      <c r="D9" s="213"/>
      <c r="E9" s="213"/>
      <c r="F9" s="213"/>
      <c r="G9" s="213"/>
      <c r="H9" s="213"/>
    </row>
    <row r="10" spans="2:16" ht="14.5" x14ac:dyDescent="0.35">
      <c r="B10" s="177"/>
    </row>
    <row r="11" spans="2:16" ht="18.5" x14ac:dyDescent="0.45">
      <c r="B11" s="178" t="s">
        <v>55</v>
      </c>
      <c r="C11" s="214" t="s">
        <v>76</v>
      </c>
      <c r="D11" s="215"/>
      <c r="E11" s="216"/>
      <c r="F11" s="179"/>
      <c r="G11" s="179"/>
      <c r="H11" s="179"/>
      <c r="I11" s="179"/>
      <c r="J11" s="179"/>
      <c r="K11" s="179"/>
      <c r="L11" s="179"/>
      <c r="M11" s="179"/>
      <c r="N11" s="179"/>
      <c r="O11" s="179"/>
    </row>
    <row r="12" spans="2:16" ht="21" customHeight="1" thickBot="1" x14ac:dyDescent="0.4">
      <c r="B12" s="109"/>
      <c r="C12" s="112" t="s">
        <v>16</v>
      </c>
      <c r="D12" s="112"/>
      <c r="E12" s="112"/>
      <c r="F12" s="112"/>
      <c r="G12" s="112"/>
      <c r="H12" s="112"/>
      <c r="I12" s="112"/>
      <c r="J12" s="112" t="s">
        <v>17</v>
      </c>
      <c r="K12" s="112"/>
      <c r="L12" s="112"/>
      <c r="M12" s="112"/>
      <c r="N12" s="112"/>
      <c r="O12" s="112"/>
    </row>
    <row r="13" spans="2:16" s="11" customFormat="1" ht="46" customHeight="1" x14ac:dyDescent="0.35">
      <c r="B13" s="180" t="s">
        <v>15</v>
      </c>
      <c r="C13" s="114" t="s">
        <v>26</v>
      </c>
      <c r="D13" s="114" t="s">
        <v>7</v>
      </c>
      <c r="E13" s="114" t="s">
        <v>8</v>
      </c>
      <c r="F13" s="114" t="s">
        <v>43</v>
      </c>
      <c r="G13" s="181" t="s">
        <v>44</v>
      </c>
      <c r="H13" s="115" t="s">
        <v>124</v>
      </c>
      <c r="I13" s="116"/>
      <c r="J13" s="117" t="s">
        <v>26</v>
      </c>
      <c r="K13" s="118" t="s">
        <v>7</v>
      </c>
      <c r="L13" s="118" t="s">
        <v>8</v>
      </c>
      <c r="M13" s="118" t="s">
        <v>38</v>
      </c>
      <c r="N13" s="119" t="s">
        <v>44</v>
      </c>
      <c r="O13" s="120" t="s">
        <v>124</v>
      </c>
      <c r="P13" s="11" t="s">
        <v>35</v>
      </c>
    </row>
    <row r="14" spans="2:16" x14ac:dyDescent="0.4">
      <c r="B14" s="182" t="s">
        <v>32</v>
      </c>
      <c r="C14" s="122"/>
      <c r="D14" s="122" t="s">
        <v>0</v>
      </c>
      <c r="E14" s="122" t="s">
        <v>0</v>
      </c>
      <c r="F14" s="122" t="s">
        <v>125</v>
      </c>
      <c r="G14" s="122" t="s">
        <v>125</v>
      </c>
      <c r="H14" s="123"/>
      <c r="I14" s="67"/>
      <c r="J14" s="124"/>
      <c r="K14" s="122" t="s">
        <v>0</v>
      </c>
      <c r="L14" s="122" t="s">
        <v>0</v>
      </c>
      <c r="M14" s="122" t="s">
        <v>125</v>
      </c>
      <c r="N14" s="122" t="s">
        <v>125</v>
      </c>
      <c r="O14" s="123"/>
    </row>
    <row r="15" spans="2:16" ht="14.5" x14ac:dyDescent="0.35">
      <c r="B15" s="182"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2:16" ht="14.5" outlineLevel="1" x14ac:dyDescent="0.35">
      <c r="B16" s="183" t="s">
        <v>4</v>
      </c>
      <c r="C16" s="122"/>
      <c r="D16" s="122"/>
      <c r="E16" s="122"/>
      <c r="F16" s="68"/>
      <c r="G16" s="184"/>
      <c r="H16" s="123"/>
      <c r="I16" s="67"/>
      <c r="J16" s="129"/>
      <c r="K16" s="68"/>
      <c r="L16" s="68"/>
      <c r="M16" s="68"/>
      <c r="N16" s="68"/>
      <c r="O16" s="123"/>
    </row>
    <row r="17" spans="2:16" ht="14.5" outlineLevel="1" x14ac:dyDescent="0.35">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2:16" ht="14.5" outlineLevel="1" x14ac:dyDescent="0.35">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c r="P18" s="4"/>
    </row>
    <row r="19" spans="2:16" ht="14.5" outlineLevel="1" x14ac:dyDescent="0.35">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2:16" ht="14.5" outlineLevel="1" x14ac:dyDescent="0.35">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2:16" ht="14.5" outlineLevel="1" x14ac:dyDescent="0.35">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2:16" ht="14.5" outlineLevel="1" x14ac:dyDescent="0.35">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2:16" ht="14.5" outlineLevel="1" x14ac:dyDescent="0.35">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2:16" ht="14.5" outlineLevel="1" x14ac:dyDescent="0.35">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2:16" ht="14.5" outlineLevel="1" x14ac:dyDescent="0.35">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2:16" ht="14.5" outlineLevel="1" x14ac:dyDescent="0.35">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2:16" ht="14.5" outlineLevel="1" x14ac:dyDescent="0.35">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2:16" ht="14.5" outlineLevel="1" x14ac:dyDescent="0.35">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2:16" ht="14.5" outlineLevel="1" x14ac:dyDescent="0.35">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2:16" ht="14.5" outlineLevel="1" x14ac:dyDescent="0.35">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2:16" ht="14.5" outlineLevel="1" x14ac:dyDescent="0.35">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2:16" ht="26" outlineLevel="1" x14ac:dyDescent="0.35">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2:15" outlineLevel="1" thickBot="1" x14ac:dyDescent="0.4">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2:15" ht="14.5" outlineLevel="1" x14ac:dyDescent="0.35">
      <c r="B34" s="147" t="s">
        <v>112</v>
      </c>
      <c r="C34" s="148"/>
      <c r="D34" s="148"/>
      <c r="E34" s="148"/>
      <c r="F34" s="67"/>
      <c r="G34" s="67"/>
      <c r="H34" s="67"/>
      <c r="I34" s="67"/>
      <c r="J34" s="67"/>
      <c r="K34" s="67"/>
      <c r="L34" s="67"/>
      <c r="M34" s="67"/>
      <c r="N34" s="149"/>
      <c r="O34" s="67"/>
    </row>
    <row r="35" spans="2:15" ht="14.5" outlineLevel="1" x14ac:dyDescent="0.35">
      <c r="B35" s="185"/>
      <c r="C35" s="186"/>
      <c r="D35" s="62"/>
      <c r="E35" s="62"/>
      <c r="F35" s="62"/>
      <c r="G35" s="62"/>
      <c r="H35" s="62"/>
      <c r="I35" s="62"/>
      <c r="J35" s="62"/>
      <c r="K35" s="62"/>
      <c r="L35" s="62"/>
      <c r="M35" s="62"/>
      <c r="N35" s="62"/>
      <c r="O35" s="62"/>
    </row>
    <row r="36" spans="2:15" ht="14.5" outlineLevel="1" x14ac:dyDescent="0.35">
      <c r="B36" s="187"/>
      <c r="C36" s="62"/>
      <c r="D36" s="62"/>
      <c r="E36" s="62"/>
      <c r="F36" s="62"/>
      <c r="G36" s="62"/>
      <c r="H36" s="62"/>
      <c r="I36" s="62"/>
      <c r="J36" s="62"/>
      <c r="K36" s="62"/>
      <c r="L36" s="62"/>
      <c r="M36" s="62"/>
      <c r="N36" s="62"/>
      <c r="O36" s="62"/>
    </row>
    <row r="37" spans="2:15" outlineLevel="1" x14ac:dyDescent="0.4">
      <c r="B37" s="62"/>
      <c r="C37" s="153" t="s">
        <v>28</v>
      </c>
      <c r="D37" s="153" t="s">
        <v>30</v>
      </c>
      <c r="E37" s="153" t="s">
        <v>29</v>
      </c>
      <c r="F37" s="153" t="s">
        <v>126</v>
      </c>
      <c r="G37" s="154"/>
      <c r="H37" s="155" t="s">
        <v>127</v>
      </c>
      <c r="I37" s="62"/>
      <c r="J37" s="62"/>
      <c r="K37" s="62"/>
      <c r="L37" s="62"/>
      <c r="M37" s="62"/>
      <c r="N37" s="62"/>
      <c r="O37" s="62"/>
    </row>
    <row r="38" spans="2:15" ht="17.5" customHeight="1" x14ac:dyDescent="0.35">
      <c r="B38" s="156" t="s">
        <v>33</v>
      </c>
      <c r="C38" s="157">
        <f>C15*$C$9</f>
        <v>0</v>
      </c>
      <c r="D38" s="158" t="str">
        <f>IFERROR($E$38/$C$38, "")</f>
        <v/>
      </c>
      <c r="E38" s="157">
        <f>E15*$C$9</f>
        <v>0</v>
      </c>
      <c r="F38" s="158">
        <f>F15*$C$9/1000</f>
        <v>0</v>
      </c>
      <c r="G38" s="159"/>
      <c r="H38" s="160">
        <f>G15*$C$9/1000</f>
        <v>0</v>
      </c>
      <c r="I38" s="62"/>
      <c r="J38" s="62"/>
      <c r="K38" s="62"/>
      <c r="L38" s="62"/>
      <c r="M38" s="62"/>
      <c r="N38" s="62"/>
      <c r="O38" s="62"/>
    </row>
    <row r="39" spans="2:15" ht="17.5" customHeight="1" x14ac:dyDescent="0.35">
      <c r="B39" s="161" t="s">
        <v>34</v>
      </c>
      <c r="C39" s="162">
        <f>J15*$C$9</f>
        <v>0</v>
      </c>
      <c r="D39" s="163" t="str">
        <f>IFERROR(E39/C39, "")</f>
        <v/>
      </c>
      <c r="E39" s="162">
        <f>L15*$C$9</f>
        <v>0</v>
      </c>
      <c r="F39" s="163">
        <f>M15*$C$9/1000</f>
        <v>0</v>
      </c>
      <c r="G39" s="159"/>
      <c r="H39" s="164">
        <f>N15*$C$9/1000</f>
        <v>0</v>
      </c>
      <c r="I39" s="211" t="s">
        <v>84</v>
      </c>
      <c r="J39" s="212"/>
      <c r="K39" s="212"/>
      <c r="L39" s="212"/>
      <c r="M39" s="165">
        <f>$F$38-$F$39</f>
        <v>0</v>
      </c>
      <c r="N39" s="166"/>
      <c r="O39" s="167" t="s">
        <v>128</v>
      </c>
    </row>
    <row r="40" spans="2:15" ht="15.5" x14ac:dyDescent="0.35">
      <c r="B40" s="188"/>
      <c r="F40" s="169"/>
      <c r="G40" s="169"/>
      <c r="H40" s="189"/>
      <c r="I40" s="210" t="s">
        <v>85</v>
      </c>
      <c r="J40" s="210"/>
      <c r="K40" s="210"/>
      <c r="L40" s="210"/>
      <c r="M40" s="171">
        <f>$H$38-$H$39</f>
        <v>0</v>
      </c>
      <c r="N40" s="172"/>
      <c r="O40" s="173" t="s">
        <v>129</v>
      </c>
    </row>
    <row r="41" spans="2:15" ht="14.5" x14ac:dyDescent="0.35">
      <c r="B41" s="100" t="s">
        <v>45</v>
      </c>
    </row>
    <row r="42" spans="2:15" ht="14.5" x14ac:dyDescent="0.35"/>
  </sheetData>
  <sheetProtection password="CA45" sheet="1" selectLockedCells="1"/>
  <mergeCells count="9">
    <mergeCell ref="C11:E11"/>
    <mergeCell ref="I39:L39"/>
    <mergeCell ref="I40:L40"/>
    <mergeCell ref="C4:H4"/>
    <mergeCell ref="C5:H5"/>
    <mergeCell ref="C6:H6"/>
    <mergeCell ref="C7:H7"/>
    <mergeCell ref="C8:H8"/>
    <mergeCell ref="C9:H9"/>
  </mergeCells>
  <dataValidations count="2">
    <dataValidation allowBlank="1" showInputMessage="1" showErrorMessage="1" promptTitle="Lieferantenname" prompt="Bitte geben Sie hier einen Namen für den Lieferanten an." sqref="C11:E11"/>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H33 O17:O33">
      <formula1>22</formula1>
    </dataValidation>
  </dataValidations>
  <pageMargins left="0.7" right="0.7" top="0.78740157499999996" bottom="0.78740157499999996"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RowColHeaders="0" zoomScale="85" zoomScaleNormal="85" zoomScaleSheetLayoutView="100" workbookViewId="0">
      <selection activeCell="H17" sqref="H17:H33 O17:O33"/>
    </sheetView>
  </sheetViews>
  <sheetFormatPr baseColWidth="10" defaultColWidth="0" defaultRowHeight="15" customHeight="1" zeroHeight="1" outlineLevelRow="1" x14ac:dyDescent="0.35"/>
  <cols>
    <col min="1" max="1" width="1.1796875" customWidth="1"/>
    <col min="2" max="2" width="34.81640625" style="61" customWidth="1"/>
    <col min="3" max="3" width="10" style="61" customWidth="1"/>
    <col min="4" max="6" width="10.81640625" style="61" customWidth="1"/>
    <col min="7" max="7" width="10.81640625" style="61" hidden="1" customWidth="1"/>
    <col min="8" max="8" width="22.453125" style="61" customWidth="1"/>
    <col min="9" max="9" width="4.54296875" style="61" customWidth="1"/>
    <col min="10" max="10" width="10" style="61" customWidth="1"/>
    <col min="11" max="13" width="10.81640625" style="61" customWidth="1"/>
    <col min="14" max="14" width="10.81640625" style="61" hidden="1" customWidth="1"/>
    <col min="15" max="15" width="22.453125" style="61" customWidth="1"/>
    <col min="16" max="16" width="1.1796875" customWidth="1"/>
    <col min="17" max="16384" width="11.453125" hidden="1"/>
  </cols>
  <sheetData>
    <row r="1" spans="2:16" ht="14.5" x14ac:dyDescent="0.35"/>
    <row r="2" spans="2:16" ht="23.5" x14ac:dyDescent="0.55000000000000004">
      <c r="B2" s="64" t="s">
        <v>18</v>
      </c>
      <c r="E2" s="176"/>
      <c r="F2" s="176"/>
      <c r="G2" s="176"/>
      <c r="H2" s="176" t="s">
        <v>31</v>
      </c>
    </row>
    <row r="3" spans="2:16" ht="14.5" x14ac:dyDescent="0.35"/>
    <row r="4" spans="2:16" ht="14.5" x14ac:dyDescent="0.35">
      <c r="B4" s="107" t="s">
        <v>14</v>
      </c>
      <c r="C4" s="213"/>
      <c r="D4" s="213"/>
      <c r="E4" s="213"/>
      <c r="F4" s="213"/>
      <c r="G4" s="213"/>
      <c r="H4" s="213"/>
    </row>
    <row r="5" spans="2:16" ht="14.5" x14ac:dyDescent="0.35">
      <c r="B5" s="107" t="s">
        <v>3</v>
      </c>
      <c r="C5" s="213"/>
      <c r="D5" s="213"/>
      <c r="E5" s="213"/>
      <c r="F5" s="213"/>
      <c r="G5" s="213"/>
      <c r="H5" s="213"/>
    </row>
    <row r="6" spans="2:16" ht="14.5" x14ac:dyDescent="0.35">
      <c r="B6" s="108" t="s">
        <v>21</v>
      </c>
      <c r="C6" s="213"/>
      <c r="D6" s="213"/>
      <c r="E6" s="213"/>
      <c r="F6" s="213"/>
      <c r="G6" s="213"/>
      <c r="H6" s="213"/>
    </row>
    <row r="7" spans="2:16" ht="14.5" x14ac:dyDescent="0.35">
      <c r="B7" s="107" t="s">
        <v>13</v>
      </c>
      <c r="C7" s="213" t="s">
        <v>12</v>
      </c>
      <c r="D7" s="213"/>
      <c r="E7" s="213"/>
      <c r="F7" s="213"/>
      <c r="G7" s="213"/>
      <c r="H7" s="213"/>
    </row>
    <row r="8" spans="2:16" ht="14.5" x14ac:dyDescent="0.35">
      <c r="B8" s="107" t="s">
        <v>6</v>
      </c>
      <c r="C8" s="213" t="s">
        <v>36</v>
      </c>
      <c r="D8" s="213"/>
      <c r="E8" s="213"/>
      <c r="F8" s="213"/>
      <c r="G8" s="213"/>
      <c r="H8" s="213"/>
    </row>
    <row r="9" spans="2:16" ht="14.5" x14ac:dyDescent="0.35">
      <c r="B9" s="107" t="s">
        <v>37</v>
      </c>
      <c r="C9" s="213">
        <v>300</v>
      </c>
      <c r="D9" s="213"/>
      <c r="E9" s="213"/>
      <c r="F9" s="213"/>
      <c r="G9" s="213"/>
      <c r="H9" s="213"/>
    </row>
    <row r="10" spans="2:16" ht="14.5" x14ac:dyDescent="0.35">
      <c r="B10" s="177"/>
    </row>
    <row r="11" spans="2:16" ht="18.5" x14ac:dyDescent="0.45">
      <c r="B11" s="178" t="s">
        <v>56</v>
      </c>
      <c r="C11" s="214" t="s">
        <v>77</v>
      </c>
      <c r="D11" s="215"/>
      <c r="E11" s="216"/>
      <c r="F11" s="179"/>
      <c r="G11" s="179"/>
      <c r="H11" s="179"/>
      <c r="I11" s="179"/>
      <c r="J11" s="179"/>
      <c r="K11" s="179"/>
      <c r="L11" s="179"/>
      <c r="M11" s="179"/>
      <c r="N11" s="179"/>
      <c r="O11" s="179"/>
    </row>
    <row r="12" spans="2:16" ht="21" customHeight="1" thickBot="1" x14ac:dyDescent="0.4">
      <c r="B12" s="109"/>
      <c r="C12" s="112" t="s">
        <v>16</v>
      </c>
      <c r="D12" s="112"/>
      <c r="E12" s="112"/>
      <c r="F12" s="112"/>
      <c r="G12" s="112"/>
      <c r="H12" s="112"/>
      <c r="I12" s="112"/>
      <c r="J12" s="112" t="s">
        <v>17</v>
      </c>
      <c r="K12" s="112"/>
      <c r="L12" s="112"/>
      <c r="M12" s="112"/>
      <c r="N12" s="112"/>
      <c r="O12" s="112"/>
    </row>
    <row r="13" spans="2:16" s="11" customFormat="1" ht="46" customHeight="1" x14ac:dyDescent="0.35">
      <c r="B13" s="180" t="s">
        <v>15</v>
      </c>
      <c r="C13" s="114" t="s">
        <v>26</v>
      </c>
      <c r="D13" s="114" t="s">
        <v>7</v>
      </c>
      <c r="E13" s="114" t="s">
        <v>8</v>
      </c>
      <c r="F13" s="114" t="s">
        <v>43</v>
      </c>
      <c r="G13" s="181" t="s">
        <v>44</v>
      </c>
      <c r="H13" s="115" t="s">
        <v>124</v>
      </c>
      <c r="I13" s="116"/>
      <c r="J13" s="117" t="s">
        <v>26</v>
      </c>
      <c r="K13" s="118" t="s">
        <v>7</v>
      </c>
      <c r="L13" s="118" t="s">
        <v>8</v>
      </c>
      <c r="M13" s="118" t="s">
        <v>38</v>
      </c>
      <c r="N13" s="119" t="s">
        <v>44</v>
      </c>
      <c r="O13" s="120" t="s">
        <v>124</v>
      </c>
      <c r="P13" s="11" t="s">
        <v>35</v>
      </c>
    </row>
    <row r="14" spans="2:16" x14ac:dyDescent="0.4">
      <c r="B14" s="182" t="s">
        <v>32</v>
      </c>
      <c r="C14" s="122"/>
      <c r="D14" s="122" t="s">
        <v>0</v>
      </c>
      <c r="E14" s="122" t="s">
        <v>0</v>
      </c>
      <c r="F14" s="122" t="s">
        <v>125</v>
      </c>
      <c r="G14" s="122" t="s">
        <v>125</v>
      </c>
      <c r="H14" s="123"/>
      <c r="I14" s="67"/>
      <c r="J14" s="124"/>
      <c r="K14" s="122" t="s">
        <v>0</v>
      </c>
      <c r="L14" s="122" t="s">
        <v>0</v>
      </c>
      <c r="M14" s="122" t="s">
        <v>125</v>
      </c>
      <c r="N14" s="122" t="s">
        <v>125</v>
      </c>
      <c r="O14" s="123"/>
    </row>
    <row r="15" spans="2:16" ht="14.5" x14ac:dyDescent="0.35">
      <c r="B15" s="182"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2:16" ht="14.5" outlineLevel="1" x14ac:dyDescent="0.35">
      <c r="B16" s="183" t="s">
        <v>4</v>
      </c>
      <c r="C16" s="122"/>
      <c r="D16" s="122"/>
      <c r="E16" s="122"/>
      <c r="F16" s="68"/>
      <c r="G16" s="184"/>
      <c r="H16" s="123"/>
      <c r="I16" s="67"/>
      <c r="J16" s="129"/>
      <c r="K16" s="68"/>
      <c r="L16" s="68"/>
      <c r="M16" s="68"/>
      <c r="N16" s="68"/>
      <c r="O16" s="123"/>
    </row>
    <row r="17" spans="2:16" ht="14.5" outlineLevel="1" x14ac:dyDescent="0.35">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2:16" ht="14.5" outlineLevel="1" x14ac:dyDescent="0.35">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c r="P18" s="4"/>
    </row>
    <row r="19" spans="2:16" ht="14.5" outlineLevel="1" x14ac:dyDescent="0.35">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2:16" ht="14.5" outlineLevel="1" x14ac:dyDescent="0.35">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2:16" ht="14.5" outlineLevel="1" x14ac:dyDescent="0.35">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2:16" ht="14.5" outlineLevel="1" x14ac:dyDescent="0.35">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2:16" ht="14.5" outlineLevel="1" x14ac:dyDescent="0.35">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2:16" ht="14.5" outlineLevel="1" x14ac:dyDescent="0.35">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2:16" ht="14.5" outlineLevel="1" x14ac:dyDescent="0.35">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2:16" ht="14.5" outlineLevel="1" x14ac:dyDescent="0.35">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2:16" ht="14.5" outlineLevel="1" x14ac:dyDescent="0.35">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2:16" ht="14.5" outlineLevel="1" x14ac:dyDescent="0.35">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2:16" ht="14.5" outlineLevel="1" x14ac:dyDescent="0.35">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2:16" ht="14.5" outlineLevel="1" x14ac:dyDescent="0.35">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2:16" ht="14.5" outlineLevel="1" x14ac:dyDescent="0.35">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2:16" ht="26" outlineLevel="1" x14ac:dyDescent="0.35">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2:15" outlineLevel="1" thickBot="1" x14ac:dyDescent="0.4">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2:15" ht="14.5" outlineLevel="1" x14ac:dyDescent="0.35">
      <c r="B34" s="147" t="s">
        <v>112</v>
      </c>
      <c r="C34" s="148"/>
      <c r="D34" s="148"/>
      <c r="E34" s="148"/>
      <c r="F34" s="67"/>
      <c r="G34" s="67"/>
      <c r="H34" s="67"/>
      <c r="I34" s="67"/>
      <c r="J34" s="67"/>
      <c r="K34" s="67"/>
      <c r="L34" s="67"/>
      <c r="M34" s="67"/>
      <c r="N34" s="149"/>
      <c r="O34" s="67"/>
    </row>
    <row r="35" spans="2:15" ht="14.5" outlineLevel="1" x14ac:dyDescent="0.35">
      <c r="B35" s="185"/>
      <c r="C35" s="186"/>
      <c r="D35" s="62"/>
      <c r="E35" s="62"/>
      <c r="F35" s="62"/>
      <c r="G35" s="62"/>
      <c r="H35" s="62"/>
      <c r="I35" s="62"/>
      <c r="J35" s="62"/>
      <c r="K35" s="62"/>
      <c r="L35" s="62"/>
      <c r="M35" s="62"/>
      <c r="N35" s="62"/>
      <c r="O35" s="62"/>
    </row>
    <row r="36" spans="2:15" ht="14.5" outlineLevel="1" x14ac:dyDescent="0.35">
      <c r="B36" s="187"/>
      <c r="C36" s="62"/>
      <c r="D36" s="62"/>
      <c r="E36" s="62"/>
      <c r="F36" s="62"/>
      <c r="G36" s="62"/>
      <c r="H36" s="62"/>
      <c r="I36" s="62"/>
      <c r="J36" s="62"/>
      <c r="K36" s="62"/>
      <c r="L36" s="62"/>
      <c r="M36" s="62"/>
      <c r="N36" s="62"/>
      <c r="O36" s="62"/>
    </row>
    <row r="37" spans="2:15" outlineLevel="1" x14ac:dyDescent="0.4">
      <c r="B37" s="62"/>
      <c r="C37" s="153" t="s">
        <v>28</v>
      </c>
      <c r="D37" s="153" t="s">
        <v>30</v>
      </c>
      <c r="E37" s="153" t="s">
        <v>29</v>
      </c>
      <c r="F37" s="153" t="s">
        <v>126</v>
      </c>
      <c r="G37" s="154"/>
      <c r="H37" s="155" t="s">
        <v>127</v>
      </c>
      <c r="I37" s="62"/>
      <c r="J37" s="62"/>
      <c r="K37" s="62"/>
      <c r="L37" s="62"/>
      <c r="M37" s="62"/>
      <c r="N37" s="62"/>
      <c r="O37" s="62"/>
    </row>
    <row r="38" spans="2:15" ht="17.5" customHeight="1" x14ac:dyDescent="0.35">
      <c r="B38" s="156" t="s">
        <v>33</v>
      </c>
      <c r="C38" s="157">
        <f>C15*$C$9</f>
        <v>0</v>
      </c>
      <c r="D38" s="158" t="str">
        <f>IFERROR($E$38/$C$38, "")</f>
        <v/>
      </c>
      <c r="E38" s="157">
        <f>E15*$C$9</f>
        <v>0</v>
      </c>
      <c r="F38" s="158">
        <f>F15*$C$9/1000</f>
        <v>0</v>
      </c>
      <c r="G38" s="159"/>
      <c r="H38" s="160">
        <f>G15*$C$9/1000</f>
        <v>0</v>
      </c>
      <c r="I38" s="62"/>
      <c r="J38" s="62"/>
      <c r="K38" s="62"/>
      <c r="L38" s="62"/>
      <c r="M38" s="62"/>
      <c r="N38" s="62"/>
      <c r="O38" s="62"/>
    </row>
    <row r="39" spans="2:15" ht="17.5" customHeight="1" x14ac:dyDescent="0.35">
      <c r="B39" s="161" t="s">
        <v>34</v>
      </c>
      <c r="C39" s="162">
        <f>J15*$C$9</f>
        <v>0</v>
      </c>
      <c r="D39" s="163" t="str">
        <f>IFERROR(E39/C39, "")</f>
        <v/>
      </c>
      <c r="E39" s="162">
        <f>L15*$C$9</f>
        <v>0</v>
      </c>
      <c r="F39" s="163">
        <f>M15*$C$9/1000</f>
        <v>0</v>
      </c>
      <c r="G39" s="159"/>
      <c r="H39" s="164">
        <f>N15*$C$9/1000</f>
        <v>0</v>
      </c>
      <c r="I39" s="211" t="s">
        <v>86</v>
      </c>
      <c r="J39" s="212"/>
      <c r="K39" s="212"/>
      <c r="L39" s="212"/>
      <c r="M39" s="165">
        <f>$F$38-$F$39</f>
        <v>0</v>
      </c>
      <c r="N39" s="166"/>
      <c r="O39" s="167" t="s">
        <v>128</v>
      </c>
    </row>
    <row r="40" spans="2:15" ht="15.5" x14ac:dyDescent="0.35">
      <c r="B40" s="188"/>
      <c r="F40" s="169"/>
      <c r="G40" s="169"/>
      <c r="H40" s="189"/>
      <c r="I40" s="210" t="s">
        <v>87</v>
      </c>
      <c r="J40" s="210"/>
      <c r="K40" s="210"/>
      <c r="L40" s="210"/>
      <c r="M40" s="171">
        <f>$H$38-$H$39</f>
        <v>0</v>
      </c>
      <c r="N40" s="172"/>
      <c r="O40" s="173" t="s">
        <v>129</v>
      </c>
    </row>
    <row r="41" spans="2:15" ht="14.5" x14ac:dyDescent="0.35">
      <c r="B41" s="100" t="s">
        <v>45</v>
      </c>
    </row>
    <row r="42" spans="2:15" ht="14.5" x14ac:dyDescent="0.35"/>
  </sheetData>
  <sheetProtection password="CA45" sheet="1" selectLockedCells="1"/>
  <mergeCells count="9">
    <mergeCell ref="C11:E11"/>
    <mergeCell ref="I39:L39"/>
    <mergeCell ref="I40:L40"/>
    <mergeCell ref="C4:H4"/>
    <mergeCell ref="C5:H5"/>
    <mergeCell ref="C6:H6"/>
    <mergeCell ref="C7:H7"/>
    <mergeCell ref="C8:H8"/>
    <mergeCell ref="C9:H9"/>
  </mergeCells>
  <dataValidations count="2">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H33 O17:O33">
      <formula1>22</formula1>
    </dataValidation>
    <dataValidation allowBlank="1" showInputMessage="1" showErrorMessage="1" promptTitle="Lieferantenname" prompt="Bitte geben Sie hier einen Namen für den Lieferanten an." sqref="C11:E11"/>
  </dataValidations>
  <pageMargins left="0.7" right="0.7" top="0.78740157499999996" bottom="0.78740157499999996"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RowColHeaders="0" zoomScale="85" zoomScaleNormal="85" zoomScaleSheetLayoutView="100" workbookViewId="0">
      <selection activeCell="H17" sqref="H17:H33 O17:O33"/>
    </sheetView>
  </sheetViews>
  <sheetFormatPr baseColWidth="10" defaultColWidth="0" defaultRowHeight="15" customHeight="1" zeroHeight="1" outlineLevelRow="1" x14ac:dyDescent="0.35"/>
  <cols>
    <col min="1" max="1" width="1.1796875" customWidth="1"/>
    <col min="2" max="2" width="34.81640625" customWidth="1"/>
    <col min="3" max="3" width="10" customWidth="1"/>
    <col min="4" max="6" width="10.81640625" customWidth="1"/>
    <col min="7" max="7" width="10.81640625" hidden="1" customWidth="1"/>
    <col min="8" max="8" width="22.453125" customWidth="1"/>
    <col min="9" max="9" width="4.54296875" customWidth="1"/>
    <col min="10" max="10" width="10" customWidth="1"/>
    <col min="11" max="13" width="10.81640625" customWidth="1"/>
    <col min="14" max="14" width="10.81640625" hidden="1" customWidth="1"/>
    <col min="15" max="15" width="22.453125" customWidth="1"/>
    <col min="16" max="16" width="1.1796875" customWidth="1"/>
    <col min="17" max="16384" width="11.453125" hidden="1"/>
  </cols>
  <sheetData>
    <row r="1" spans="2:16" ht="14.5" x14ac:dyDescent="0.35">
      <c r="B1" s="61"/>
      <c r="C1" s="61"/>
      <c r="D1" s="61"/>
      <c r="E1" s="61"/>
      <c r="F1" s="61"/>
      <c r="G1" s="61"/>
      <c r="H1" s="61"/>
      <c r="I1" s="61"/>
      <c r="J1" s="61"/>
      <c r="K1" s="61"/>
      <c r="L1" s="61"/>
      <c r="M1" s="61"/>
      <c r="N1" s="61"/>
      <c r="O1" s="61"/>
    </row>
    <row r="2" spans="2:16" ht="23.5" x14ac:dyDescent="0.55000000000000004">
      <c r="B2" s="64" t="s">
        <v>18</v>
      </c>
      <c r="C2" s="61"/>
      <c r="D2" s="61"/>
      <c r="E2" s="176"/>
      <c r="F2" s="176"/>
      <c r="G2" s="176"/>
      <c r="H2" s="176" t="s">
        <v>31</v>
      </c>
      <c r="I2" s="61"/>
      <c r="J2" s="61"/>
      <c r="K2" s="61"/>
      <c r="L2" s="61"/>
      <c r="M2" s="61"/>
      <c r="N2" s="61"/>
      <c r="O2" s="61"/>
    </row>
    <row r="3" spans="2:16" ht="14.5" x14ac:dyDescent="0.35">
      <c r="B3" s="61"/>
      <c r="C3" s="61"/>
      <c r="D3" s="61"/>
      <c r="E3" s="61"/>
      <c r="F3" s="61"/>
      <c r="G3" s="61"/>
      <c r="H3" s="61"/>
      <c r="I3" s="61"/>
      <c r="J3" s="61"/>
      <c r="K3" s="61"/>
      <c r="L3" s="61"/>
      <c r="M3" s="61"/>
      <c r="N3" s="61"/>
      <c r="O3" s="61"/>
    </row>
    <row r="4" spans="2:16" ht="14.5" x14ac:dyDescent="0.35">
      <c r="B4" s="107" t="s">
        <v>14</v>
      </c>
      <c r="C4" s="213"/>
      <c r="D4" s="213"/>
      <c r="E4" s="213"/>
      <c r="F4" s="213"/>
      <c r="G4" s="213"/>
      <c r="H4" s="213"/>
      <c r="I4" s="61"/>
      <c r="J4" s="61"/>
      <c r="K4" s="61"/>
      <c r="L4" s="61"/>
      <c r="M4" s="61"/>
      <c r="N4" s="61"/>
      <c r="O4" s="61"/>
    </row>
    <row r="5" spans="2:16" ht="14.5" x14ac:dyDescent="0.35">
      <c r="B5" s="107" t="s">
        <v>3</v>
      </c>
      <c r="C5" s="213"/>
      <c r="D5" s="213"/>
      <c r="E5" s="213"/>
      <c r="F5" s="213"/>
      <c r="G5" s="213"/>
      <c r="H5" s="213"/>
      <c r="I5" s="61"/>
      <c r="J5" s="61"/>
      <c r="K5" s="61"/>
      <c r="L5" s="61"/>
      <c r="M5" s="61"/>
      <c r="N5" s="61"/>
      <c r="O5" s="61"/>
    </row>
    <row r="6" spans="2:16" ht="14.5" x14ac:dyDescent="0.35">
      <c r="B6" s="108" t="s">
        <v>21</v>
      </c>
      <c r="C6" s="213"/>
      <c r="D6" s="213"/>
      <c r="E6" s="213"/>
      <c r="F6" s="213"/>
      <c r="G6" s="213"/>
      <c r="H6" s="213"/>
      <c r="I6" s="61"/>
      <c r="J6" s="61"/>
      <c r="K6" s="61"/>
      <c r="L6" s="61"/>
      <c r="M6" s="61"/>
      <c r="N6" s="61"/>
      <c r="O6" s="61"/>
    </row>
    <row r="7" spans="2:16" ht="14.5" x14ac:dyDescent="0.35">
      <c r="B7" s="107" t="s">
        <v>13</v>
      </c>
      <c r="C7" s="213" t="s">
        <v>12</v>
      </c>
      <c r="D7" s="213"/>
      <c r="E7" s="213"/>
      <c r="F7" s="213"/>
      <c r="G7" s="213"/>
      <c r="H7" s="213"/>
      <c r="I7" s="61"/>
      <c r="J7" s="61"/>
      <c r="K7" s="61"/>
      <c r="L7" s="61"/>
      <c r="M7" s="61"/>
      <c r="N7" s="61"/>
      <c r="O7" s="61"/>
    </row>
    <row r="8" spans="2:16" ht="14.5" x14ac:dyDescent="0.35">
      <c r="B8" s="107" t="s">
        <v>6</v>
      </c>
      <c r="C8" s="213" t="s">
        <v>36</v>
      </c>
      <c r="D8" s="213"/>
      <c r="E8" s="213"/>
      <c r="F8" s="213"/>
      <c r="G8" s="213"/>
      <c r="H8" s="213"/>
      <c r="I8" s="61"/>
      <c r="J8" s="61"/>
      <c r="K8" s="61"/>
      <c r="L8" s="61"/>
      <c r="M8" s="61"/>
      <c r="N8" s="61"/>
      <c r="O8" s="61"/>
    </row>
    <row r="9" spans="2:16" ht="14.5" x14ac:dyDescent="0.35">
      <c r="B9" s="107" t="s">
        <v>37</v>
      </c>
      <c r="C9" s="213">
        <v>300</v>
      </c>
      <c r="D9" s="213"/>
      <c r="E9" s="213"/>
      <c r="F9" s="213"/>
      <c r="G9" s="213"/>
      <c r="H9" s="213"/>
      <c r="I9" s="61"/>
      <c r="J9" s="61"/>
      <c r="K9" s="61"/>
      <c r="L9" s="61"/>
      <c r="M9" s="61"/>
      <c r="N9" s="61"/>
      <c r="O9" s="61"/>
    </row>
    <row r="10" spans="2:16" ht="14.5" x14ac:dyDescent="0.35">
      <c r="B10" s="177"/>
      <c r="C10" s="61"/>
      <c r="D10" s="61"/>
      <c r="E10" s="61"/>
      <c r="F10" s="61"/>
      <c r="G10" s="61"/>
      <c r="H10" s="61"/>
      <c r="I10" s="61"/>
      <c r="J10" s="61"/>
      <c r="K10" s="61"/>
      <c r="L10" s="61"/>
      <c r="M10" s="61"/>
      <c r="N10" s="61"/>
      <c r="O10" s="61"/>
    </row>
    <row r="11" spans="2:16" ht="18.5" x14ac:dyDescent="0.45">
      <c r="B11" s="178" t="s">
        <v>57</v>
      </c>
      <c r="C11" s="214" t="s">
        <v>78</v>
      </c>
      <c r="D11" s="215"/>
      <c r="E11" s="216"/>
      <c r="F11" s="179"/>
      <c r="G11" s="179"/>
      <c r="H11" s="179"/>
      <c r="I11" s="179"/>
      <c r="J11" s="179"/>
      <c r="K11" s="179"/>
      <c r="L11" s="179"/>
      <c r="M11" s="179"/>
      <c r="N11" s="179"/>
      <c r="O11" s="179"/>
    </row>
    <row r="12" spans="2:16" ht="21" customHeight="1" thickBot="1" x14ac:dyDescent="0.4">
      <c r="B12" s="109"/>
      <c r="C12" s="112" t="s">
        <v>16</v>
      </c>
      <c r="D12" s="112"/>
      <c r="E12" s="112"/>
      <c r="F12" s="112"/>
      <c r="G12" s="112"/>
      <c r="H12" s="112"/>
      <c r="I12" s="112"/>
      <c r="J12" s="112" t="s">
        <v>17</v>
      </c>
      <c r="K12" s="112"/>
      <c r="L12" s="112"/>
      <c r="M12" s="112"/>
      <c r="N12" s="112"/>
      <c r="O12" s="112"/>
    </row>
    <row r="13" spans="2:16" s="11" customFormat="1" ht="46" customHeight="1" x14ac:dyDescent="0.35">
      <c r="B13" s="180" t="s">
        <v>15</v>
      </c>
      <c r="C13" s="114" t="s">
        <v>26</v>
      </c>
      <c r="D13" s="114" t="s">
        <v>7</v>
      </c>
      <c r="E13" s="114" t="s">
        <v>8</v>
      </c>
      <c r="F13" s="114" t="s">
        <v>43</v>
      </c>
      <c r="G13" s="181" t="s">
        <v>44</v>
      </c>
      <c r="H13" s="115" t="s">
        <v>124</v>
      </c>
      <c r="I13" s="116"/>
      <c r="J13" s="117" t="s">
        <v>26</v>
      </c>
      <c r="K13" s="118" t="s">
        <v>7</v>
      </c>
      <c r="L13" s="118" t="s">
        <v>8</v>
      </c>
      <c r="M13" s="118" t="s">
        <v>38</v>
      </c>
      <c r="N13" s="119" t="s">
        <v>44</v>
      </c>
      <c r="O13" s="120" t="s">
        <v>124</v>
      </c>
      <c r="P13" s="11" t="s">
        <v>35</v>
      </c>
    </row>
    <row r="14" spans="2:16" x14ac:dyDescent="0.4">
      <c r="B14" s="182" t="s">
        <v>32</v>
      </c>
      <c r="C14" s="122"/>
      <c r="D14" s="122" t="s">
        <v>0</v>
      </c>
      <c r="E14" s="122" t="s">
        <v>0</v>
      </c>
      <c r="F14" s="122" t="s">
        <v>125</v>
      </c>
      <c r="G14" s="122" t="s">
        <v>125</v>
      </c>
      <c r="H14" s="123"/>
      <c r="I14" s="67"/>
      <c r="J14" s="124"/>
      <c r="K14" s="122" t="s">
        <v>0</v>
      </c>
      <c r="L14" s="122" t="s">
        <v>0</v>
      </c>
      <c r="M14" s="122" t="s">
        <v>125</v>
      </c>
      <c r="N14" s="122" t="s">
        <v>125</v>
      </c>
      <c r="O14" s="123"/>
    </row>
    <row r="15" spans="2:16" ht="14.5" x14ac:dyDescent="0.35">
      <c r="B15" s="182"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2:16" ht="14.5" outlineLevel="1" x14ac:dyDescent="0.35">
      <c r="B16" s="183" t="s">
        <v>4</v>
      </c>
      <c r="C16" s="122"/>
      <c r="D16" s="122"/>
      <c r="E16" s="122"/>
      <c r="F16" s="68"/>
      <c r="G16" s="184"/>
      <c r="H16" s="123"/>
      <c r="I16" s="67"/>
      <c r="J16" s="129"/>
      <c r="K16" s="68"/>
      <c r="L16" s="68"/>
      <c r="M16" s="68"/>
      <c r="N16" s="68"/>
      <c r="O16" s="123"/>
    </row>
    <row r="17" spans="2:16" ht="14.5" outlineLevel="1" x14ac:dyDescent="0.35">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2:16" ht="14.5" outlineLevel="1" x14ac:dyDescent="0.35">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c r="P18" s="4"/>
    </row>
    <row r="19" spans="2:16" ht="14.5" outlineLevel="1" x14ac:dyDescent="0.35">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2:16" ht="14.5" outlineLevel="1" x14ac:dyDescent="0.35">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2:16" ht="14.5" outlineLevel="1" x14ac:dyDescent="0.35">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2:16" ht="14.5" outlineLevel="1" x14ac:dyDescent="0.35">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2:16" ht="14.5" outlineLevel="1" x14ac:dyDescent="0.35">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2:16" ht="14.5" outlineLevel="1" x14ac:dyDescent="0.35">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2:16" ht="14.5" outlineLevel="1" x14ac:dyDescent="0.35">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2:16" ht="14.5" outlineLevel="1" x14ac:dyDescent="0.35">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2:16" ht="14.5" outlineLevel="1" x14ac:dyDescent="0.35">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2:16" ht="14.5" outlineLevel="1" x14ac:dyDescent="0.35">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2:16" ht="14.5" outlineLevel="1" x14ac:dyDescent="0.35">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2:16" ht="14.5" outlineLevel="1" x14ac:dyDescent="0.35">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2:16" ht="14.5" outlineLevel="1" x14ac:dyDescent="0.35">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2:16" ht="26" outlineLevel="1" x14ac:dyDescent="0.35">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2:15" outlineLevel="1" thickBot="1" x14ac:dyDescent="0.4">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2:15" ht="14.5" outlineLevel="1" x14ac:dyDescent="0.35">
      <c r="B34" s="147" t="s">
        <v>112</v>
      </c>
      <c r="C34" s="148"/>
      <c r="D34" s="148"/>
      <c r="E34" s="148"/>
      <c r="F34" s="67"/>
      <c r="G34" s="67"/>
      <c r="H34" s="67"/>
      <c r="I34" s="67"/>
      <c r="J34" s="67"/>
      <c r="K34" s="67"/>
      <c r="L34" s="67"/>
      <c r="M34" s="67"/>
      <c r="N34" s="149"/>
      <c r="O34" s="67"/>
    </row>
    <row r="35" spans="2:15" ht="14.5" outlineLevel="1" x14ac:dyDescent="0.35">
      <c r="B35" s="185"/>
      <c r="C35" s="186"/>
      <c r="D35" s="62"/>
      <c r="E35" s="62"/>
      <c r="F35" s="62"/>
      <c r="G35" s="62"/>
      <c r="H35" s="62"/>
      <c r="I35" s="62"/>
      <c r="J35" s="62"/>
      <c r="K35" s="62"/>
      <c r="L35" s="62"/>
      <c r="M35" s="62"/>
      <c r="N35" s="62"/>
      <c r="O35" s="62"/>
    </row>
    <row r="36" spans="2:15" ht="14.5" outlineLevel="1" x14ac:dyDescent="0.35">
      <c r="B36" s="187"/>
      <c r="C36" s="62"/>
      <c r="D36" s="62"/>
      <c r="E36" s="62"/>
      <c r="F36" s="62"/>
      <c r="G36" s="62"/>
      <c r="H36" s="62"/>
      <c r="I36" s="62"/>
      <c r="J36" s="62"/>
      <c r="K36" s="62"/>
      <c r="L36" s="62"/>
      <c r="M36" s="62"/>
      <c r="N36" s="62"/>
      <c r="O36" s="62"/>
    </row>
    <row r="37" spans="2:15" outlineLevel="1" x14ac:dyDescent="0.4">
      <c r="B37" s="62"/>
      <c r="C37" s="153" t="s">
        <v>28</v>
      </c>
      <c r="D37" s="153" t="s">
        <v>30</v>
      </c>
      <c r="E37" s="153" t="s">
        <v>29</v>
      </c>
      <c r="F37" s="153" t="s">
        <v>126</v>
      </c>
      <c r="G37" s="154"/>
      <c r="H37" s="155" t="s">
        <v>127</v>
      </c>
      <c r="I37" s="62"/>
      <c r="J37" s="62"/>
      <c r="K37" s="62"/>
      <c r="L37" s="62"/>
      <c r="M37" s="62"/>
      <c r="N37" s="62"/>
      <c r="O37" s="62"/>
    </row>
    <row r="38" spans="2:15" ht="17.5" customHeight="1" x14ac:dyDescent="0.35">
      <c r="B38" s="156" t="s">
        <v>33</v>
      </c>
      <c r="C38" s="157">
        <f>C15*$C$9</f>
        <v>0</v>
      </c>
      <c r="D38" s="158" t="str">
        <f>IFERROR($E$38/$C$38, "")</f>
        <v/>
      </c>
      <c r="E38" s="157">
        <f>E15*$C$9</f>
        <v>0</v>
      </c>
      <c r="F38" s="158">
        <f>F15*$C$9/1000</f>
        <v>0</v>
      </c>
      <c r="G38" s="190"/>
      <c r="H38" s="191">
        <f>G15*$C$9/1000</f>
        <v>0</v>
      </c>
      <c r="I38" s="62"/>
      <c r="J38" s="62"/>
      <c r="K38" s="62"/>
      <c r="L38" s="62"/>
      <c r="M38" s="62"/>
      <c r="N38" s="62"/>
      <c r="O38" s="62"/>
    </row>
    <row r="39" spans="2:15" ht="17.5" customHeight="1" x14ac:dyDescent="0.35">
      <c r="B39" s="161" t="s">
        <v>34</v>
      </c>
      <c r="C39" s="162">
        <f>J15*$C$9</f>
        <v>0</v>
      </c>
      <c r="D39" s="163" t="str">
        <f>IFERROR(E39/C39, "")</f>
        <v/>
      </c>
      <c r="E39" s="162">
        <f>L15*$C$9</f>
        <v>0</v>
      </c>
      <c r="F39" s="163">
        <f>M15*$C$9/1000</f>
        <v>0</v>
      </c>
      <c r="G39" s="190"/>
      <c r="H39" s="192">
        <f>N15*$C$9/1000</f>
        <v>0</v>
      </c>
      <c r="I39" s="211" t="s">
        <v>88</v>
      </c>
      <c r="J39" s="212"/>
      <c r="K39" s="212"/>
      <c r="L39" s="212"/>
      <c r="M39" s="165">
        <f>$F$38-$F$39</f>
        <v>0</v>
      </c>
      <c r="N39" s="166"/>
      <c r="O39" s="167" t="s">
        <v>128</v>
      </c>
    </row>
    <row r="40" spans="2:15" ht="15.5" x14ac:dyDescent="0.35">
      <c r="B40" s="188"/>
      <c r="C40" s="61"/>
      <c r="D40" s="61"/>
      <c r="E40" s="61"/>
      <c r="F40" s="169"/>
      <c r="G40" s="169"/>
      <c r="H40" s="189"/>
      <c r="I40" s="210" t="s">
        <v>89</v>
      </c>
      <c r="J40" s="210"/>
      <c r="K40" s="210"/>
      <c r="L40" s="210"/>
      <c r="M40" s="171">
        <f>$H$38-$H$39</f>
        <v>0</v>
      </c>
      <c r="N40" s="172"/>
      <c r="O40" s="173" t="s">
        <v>129</v>
      </c>
    </row>
    <row r="41" spans="2:15" ht="14.5" x14ac:dyDescent="0.35">
      <c r="B41" s="100" t="s">
        <v>45</v>
      </c>
      <c r="C41" s="61"/>
      <c r="D41" s="61"/>
      <c r="E41" s="61"/>
      <c r="F41" s="61"/>
      <c r="G41" s="61"/>
      <c r="H41" s="61"/>
      <c r="I41" s="61"/>
      <c r="J41" s="61"/>
      <c r="K41" s="61"/>
      <c r="L41" s="61"/>
      <c r="M41" s="61"/>
      <c r="N41" s="61"/>
      <c r="O41" s="61"/>
    </row>
    <row r="42" spans="2:15" ht="14.5" x14ac:dyDescent="0.35">
      <c r="B42" s="12"/>
      <c r="C42" s="12"/>
      <c r="D42" s="12"/>
      <c r="E42" s="12"/>
      <c r="F42" s="12"/>
      <c r="G42" s="12"/>
      <c r="H42" s="12"/>
      <c r="I42" s="12"/>
      <c r="J42" s="12"/>
      <c r="K42" s="12"/>
      <c r="L42" s="12"/>
      <c r="M42" s="12"/>
      <c r="N42" s="12"/>
      <c r="O42" s="12"/>
    </row>
  </sheetData>
  <sheetProtection password="CA45" sheet="1" selectLockedCells="1"/>
  <mergeCells count="9">
    <mergeCell ref="C11:E11"/>
    <mergeCell ref="I39:L39"/>
    <mergeCell ref="I40:L40"/>
    <mergeCell ref="C4:H4"/>
    <mergeCell ref="C5:H5"/>
    <mergeCell ref="C6:H6"/>
    <mergeCell ref="C7:H7"/>
    <mergeCell ref="C8:H8"/>
    <mergeCell ref="C9:H9"/>
  </mergeCells>
  <dataValidations count="2">
    <dataValidation allowBlank="1" showInputMessage="1" showErrorMessage="1" promptTitle="Lieferantenname" prompt="Bitte geben Sie hier einen Namen für den Lieferanten an." sqref="C11:E11"/>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H33 O17:O33">
      <formula1>22</formula1>
    </dataValidation>
  </dataValidations>
  <pageMargins left="0.7" right="0.7" top="0.78740157499999996" bottom="0.78740157499999996"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RowColHeaders="0" zoomScale="85" zoomScaleNormal="85" zoomScaleSheetLayoutView="100" workbookViewId="0">
      <selection activeCell="H17" sqref="H17:H33 O17:O33"/>
    </sheetView>
  </sheetViews>
  <sheetFormatPr baseColWidth="10" defaultColWidth="0" defaultRowHeight="15" customHeight="1" zeroHeight="1" outlineLevelRow="1" x14ac:dyDescent="0.35"/>
  <cols>
    <col min="1" max="1" width="1.1796875" style="61" customWidth="1"/>
    <col min="2" max="2" width="34.81640625" style="61" customWidth="1"/>
    <col min="3" max="3" width="10" style="61" customWidth="1"/>
    <col min="4" max="6" width="10.81640625" style="61" customWidth="1"/>
    <col min="7" max="7" width="10.81640625" style="61" hidden="1" customWidth="1"/>
    <col min="8" max="8" width="22.453125" style="61" customWidth="1"/>
    <col min="9" max="9" width="4.54296875" style="61" customWidth="1"/>
    <col min="10" max="10" width="10" style="61" customWidth="1"/>
    <col min="11" max="13" width="10.81640625" style="61" customWidth="1"/>
    <col min="14" max="14" width="10.81640625" style="61" hidden="1" customWidth="1"/>
    <col min="15" max="15" width="22.453125" style="61" customWidth="1"/>
    <col min="16" max="16" width="1.1796875" customWidth="1"/>
    <col min="17" max="16384" width="11.453125" hidden="1"/>
  </cols>
  <sheetData>
    <row r="1" spans="1:16" ht="14.5" x14ac:dyDescent="0.35"/>
    <row r="2" spans="1:16" ht="23.5" x14ac:dyDescent="0.55000000000000004">
      <c r="B2" s="64" t="s">
        <v>18</v>
      </c>
      <c r="E2" s="176"/>
      <c r="F2" s="176"/>
      <c r="G2" s="176"/>
      <c r="H2" s="176" t="s">
        <v>31</v>
      </c>
    </row>
    <row r="3" spans="1:16" ht="14.5" x14ac:dyDescent="0.35"/>
    <row r="4" spans="1:16" ht="14.5" x14ac:dyDescent="0.35">
      <c r="B4" s="107" t="s">
        <v>14</v>
      </c>
      <c r="C4" s="213"/>
      <c r="D4" s="213"/>
      <c r="E4" s="213"/>
      <c r="F4" s="213"/>
      <c r="G4" s="213"/>
      <c r="H4" s="213"/>
    </row>
    <row r="5" spans="1:16" ht="14.5" x14ac:dyDescent="0.35">
      <c r="B5" s="107" t="s">
        <v>3</v>
      </c>
      <c r="C5" s="213"/>
      <c r="D5" s="213"/>
      <c r="E5" s="213"/>
      <c r="F5" s="213"/>
      <c r="G5" s="213"/>
      <c r="H5" s="213"/>
    </row>
    <row r="6" spans="1:16" ht="14.5" x14ac:dyDescent="0.35">
      <c r="B6" s="108" t="s">
        <v>21</v>
      </c>
      <c r="C6" s="213"/>
      <c r="D6" s="213"/>
      <c r="E6" s="213"/>
      <c r="F6" s="213"/>
      <c r="G6" s="213"/>
      <c r="H6" s="213"/>
    </row>
    <row r="7" spans="1:16" ht="14.5" x14ac:dyDescent="0.35">
      <c r="B7" s="107" t="s">
        <v>13</v>
      </c>
      <c r="C7" s="213" t="s">
        <v>12</v>
      </c>
      <c r="D7" s="213"/>
      <c r="E7" s="213"/>
      <c r="F7" s="213"/>
      <c r="G7" s="213"/>
      <c r="H7" s="213"/>
    </row>
    <row r="8" spans="1:16" ht="14.5" x14ac:dyDescent="0.35">
      <c r="B8" s="107" t="s">
        <v>6</v>
      </c>
      <c r="C8" s="213" t="s">
        <v>36</v>
      </c>
      <c r="D8" s="213"/>
      <c r="E8" s="213"/>
      <c r="F8" s="213"/>
      <c r="G8" s="213"/>
      <c r="H8" s="213"/>
    </row>
    <row r="9" spans="1:16" ht="14.5" x14ac:dyDescent="0.35">
      <c r="B9" s="107" t="s">
        <v>37</v>
      </c>
      <c r="C9" s="213">
        <v>300</v>
      </c>
      <c r="D9" s="213"/>
      <c r="E9" s="213"/>
      <c r="F9" s="213"/>
      <c r="G9" s="213"/>
      <c r="H9" s="213"/>
    </row>
    <row r="10" spans="1:16" ht="14.5" x14ac:dyDescent="0.35">
      <c r="B10" s="177"/>
    </row>
    <row r="11" spans="1:16" ht="18.5" x14ac:dyDescent="0.45">
      <c r="B11" s="178" t="s">
        <v>58</v>
      </c>
      <c r="C11" s="214" t="s">
        <v>79</v>
      </c>
      <c r="D11" s="215"/>
      <c r="E11" s="216"/>
      <c r="F11" s="179"/>
      <c r="G11" s="179"/>
      <c r="H11" s="179"/>
      <c r="I11" s="179"/>
      <c r="J11" s="179"/>
      <c r="K11" s="179"/>
      <c r="L11" s="179"/>
      <c r="M11" s="179"/>
      <c r="N11" s="179"/>
      <c r="O11" s="179"/>
    </row>
    <row r="12" spans="1:16" ht="21" customHeight="1" thickBot="1" x14ac:dyDescent="0.4">
      <c r="B12" s="109"/>
      <c r="C12" s="112" t="s">
        <v>16</v>
      </c>
      <c r="D12" s="112"/>
      <c r="E12" s="112"/>
      <c r="F12" s="112"/>
      <c r="G12" s="112"/>
      <c r="H12" s="112"/>
      <c r="I12" s="112"/>
      <c r="J12" s="112" t="s">
        <v>17</v>
      </c>
      <c r="K12" s="112"/>
      <c r="L12" s="112"/>
      <c r="M12" s="112"/>
      <c r="N12" s="112"/>
      <c r="O12" s="112"/>
    </row>
    <row r="13" spans="1:16" s="11" customFormat="1" ht="46" customHeight="1" x14ac:dyDescent="0.35">
      <c r="A13" s="175"/>
      <c r="B13" s="180" t="s">
        <v>15</v>
      </c>
      <c r="C13" s="114" t="s">
        <v>26</v>
      </c>
      <c r="D13" s="114" t="s">
        <v>7</v>
      </c>
      <c r="E13" s="114" t="s">
        <v>8</v>
      </c>
      <c r="F13" s="114" t="s">
        <v>43</v>
      </c>
      <c r="G13" s="181" t="s">
        <v>44</v>
      </c>
      <c r="H13" s="115" t="s">
        <v>124</v>
      </c>
      <c r="I13" s="116"/>
      <c r="J13" s="117" t="s">
        <v>26</v>
      </c>
      <c r="K13" s="118" t="s">
        <v>7</v>
      </c>
      <c r="L13" s="118" t="s">
        <v>8</v>
      </c>
      <c r="M13" s="118" t="s">
        <v>38</v>
      </c>
      <c r="N13" s="119" t="s">
        <v>44</v>
      </c>
      <c r="O13" s="120" t="s">
        <v>124</v>
      </c>
      <c r="P13" s="11" t="s">
        <v>35</v>
      </c>
    </row>
    <row r="14" spans="1:16" x14ac:dyDescent="0.4">
      <c r="B14" s="182" t="s">
        <v>32</v>
      </c>
      <c r="C14" s="122"/>
      <c r="D14" s="122" t="s">
        <v>0</v>
      </c>
      <c r="E14" s="122" t="s">
        <v>0</v>
      </c>
      <c r="F14" s="122" t="s">
        <v>125</v>
      </c>
      <c r="G14" s="122" t="s">
        <v>125</v>
      </c>
      <c r="H14" s="123"/>
      <c r="I14" s="67"/>
      <c r="J14" s="124"/>
      <c r="K14" s="122" t="s">
        <v>0</v>
      </c>
      <c r="L14" s="122" t="s">
        <v>0</v>
      </c>
      <c r="M14" s="122" t="s">
        <v>125</v>
      </c>
      <c r="N14" s="122" t="s">
        <v>125</v>
      </c>
      <c r="O14" s="123"/>
    </row>
    <row r="15" spans="1:16" ht="14.5" x14ac:dyDescent="0.35">
      <c r="B15" s="182"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1:16" ht="14.5" outlineLevel="1" x14ac:dyDescent="0.35">
      <c r="B16" s="183" t="s">
        <v>4</v>
      </c>
      <c r="C16" s="122"/>
      <c r="D16" s="122"/>
      <c r="E16" s="122"/>
      <c r="F16" s="68"/>
      <c r="G16" s="184"/>
      <c r="H16" s="123"/>
      <c r="I16" s="67"/>
      <c r="J16" s="129"/>
      <c r="K16" s="68"/>
      <c r="L16" s="68"/>
      <c r="M16" s="68"/>
      <c r="N16" s="68"/>
      <c r="O16" s="123"/>
    </row>
    <row r="17" spans="2:16" ht="14.5" outlineLevel="1" x14ac:dyDescent="0.35">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2:16" ht="14.5" outlineLevel="1" x14ac:dyDescent="0.35">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c r="P18" s="4"/>
    </row>
    <row r="19" spans="2:16" ht="14.5" outlineLevel="1" x14ac:dyDescent="0.35">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2:16" ht="14.5" outlineLevel="1" x14ac:dyDescent="0.35">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2:16" ht="14.5" outlineLevel="1" x14ac:dyDescent="0.35">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2:16" ht="14.5" outlineLevel="1" x14ac:dyDescent="0.35">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2:16" ht="14.5" outlineLevel="1" x14ac:dyDescent="0.35">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2:16" ht="14.5" outlineLevel="1" x14ac:dyDescent="0.35">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2:16" ht="14.5" outlineLevel="1" x14ac:dyDescent="0.35">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2:16" ht="14.5" outlineLevel="1" x14ac:dyDescent="0.35">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2:16" ht="14.5" outlineLevel="1" x14ac:dyDescent="0.35">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2:16" ht="14.5" outlineLevel="1" x14ac:dyDescent="0.35">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2:16" ht="14.5" outlineLevel="1" x14ac:dyDescent="0.35">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2:16" ht="14.5" outlineLevel="1" x14ac:dyDescent="0.35">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2:16" ht="14.5" outlineLevel="1" x14ac:dyDescent="0.35">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2:16" ht="26" outlineLevel="1" x14ac:dyDescent="0.35">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2:15" outlineLevel="1" thickBot="1" x14ac:dyDescent="0.4">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2:15" ht="14.5" outlineLevel="1" x14ac:dyDescent="0.35">
      <c r="B34" s="147" t="s">
        <v>112</v>
      </c>
      <c r="C34" s="148"/>
      <c r="D34" s="148"/>
      <c r="E34" s="148"/>
      <c r="F34" s="67"/>
      <c r="G34" s="67"/>
      <c r="H34" s="67"/>
      <c r="I34" s="67"/>
      <c r="J34" s="67"/>
      <c r="K34" s="67"/>
      <c r="L34" s="67"/>
      <c r="M34" s="67"/>
      <c r="N34" s="149"/>
      <c r="O34" s="67"/>
    </row>
    <row r="35" spans="2:15" ht="14.5" outlineLevel="1" x14ac:dyDescent="0.35">
      <c r="B35" s="185"/>
      <c r="C35" s="186"/>
      <c r="D35" s="62"/>
      <c r="E35" s="62"/>
      <c r="F35" s="62"/>
      <c r="G35" s="62"/>
      <c r="H35" s="62"/>
      <c r="I35" s="62"/>
      <c r="J35" s="62"/>
      <c r="K35" s="62"/>
      <c r="L35" s="62"/>
      <c r="M35" s="62"/>
      <c r="N35" s="62"/>
      <c r="O35" s="62"/>
    </row>
    <row r="36" spans="2:15" ht="14.5" outlineLevel="1" x14ac:dyDescent="0.35">
      <c r="B36" s="187"/>
      <c r="C36" s="62"/>
      <c r="D36" s="62"/>
      <c r="E36" s="62"/>
      <c r="F36" s="62"/>
      <c r="G36" s="62"/>
      <c r="H36" s="62"/>
      <c r="I36" s="62"/>
      <c r="J36" s="62"/>
      <c r="K36" s="62"/>
      <c r="L36" s="62"/>
      <c r="M36" s="62"/>
      <c r="N36" s="62"/>
      <c r="O36" s="62"/>
    </row>
    <row r="37" spans="2:15" outlineLevel="1" x14ac:dyDescent="0.4">
      <c r="B37" s="62"/>
      <c r="C37" s="153" t="s">
        <v>28</v>
      </c>
      <c r="D37" s="153" t="s">
        <v>30</v>
      </c>
      <c r="E37" s="153" t="s">
        <v>29</v>
      </c>
      <c r="F37" s="153" t="s">
        <v>126</v>
      </c>
      <c r="G37" s="154"/>
      <c r="H37" s="155" t="s">
        <v>127</v>
      </c>
      <c r="I37" s="62"/>
      <c r="J37" s="62"/>
      <c r="K37" s="62"/>
      <c r="L37" s="62"/>
      <c r="M37" s="62"/>
      <c r="N37" s="62"/>
      <c r="O37" s="62"/>
    </row>
    <row r="38" spans="2:15" ht="17.5" customHeight="1" x14ac:dyDescent="0.35">
      <c r="B38" s="156" t="s">
        <v>33</v>
      </c>
      <c r="C38" s="157">
        <f>C15*$C$9</f>
        <v>0</v>
      </c>
      <c r="D38" s="158" t="str">
        <f>IFERROR($E$38/$C$38, "")</f>
        <v/>
      </c>
      <c r="E38" s="157">
        <f>E15*$C$9</f>
        <v>0</v>
      </c>
      <c r="F38" s="158">
        <f>F15*$C$9/1000</f>
        <v>0</v>
      </c>
      <c r="G38" s="190"/>
      <c r="H38" s="191">
        <f>G15*$C$9/1000</f>
        <v>0</v>
      </c>
      <c r="I38" s="62"/>
      <c r="J38" s="62"/>
      <c r="K38" s="62"/>
      <c r="L38" s="62"/>
      <c r="M38" s="62"/>
      <c r="N38" s="62"/>
      <c r="O38" s="62"/>
    </row>
    <row r="39" spans="2:15" ht="17.5" customHeight="1" x14ac:dyDescent="0.35">
      <c r="B39" s="161" t="s">
        <v>34</v>
      </c>
      <c r="C39" s="162">
        <f>J15*$C$9</f>
        <v>0</v>
      </c>
      <c r="D39" s="163" t="str">
        <f>IFERROR(E39/C39, "")</f>
        <v/>
      </c>
      <c r="E39" s="162">
        <f>L15*$C$9</f>
        <v>0</v>
      </c>
      <c r="F39" s="163">
        <f>M15*$C$9/1000</f>
        <v>0</v>
      </c>
      <c r="G39" s="190"/>
      <c r="H39" s="192">
        <f>N15*$C$9/1000</f>
        <v>0</v>
      </c>
      <c r="I39" s="211" t="s">
        <v>90</v>
      </c>
      <c r="J39" s="212"/>
      <c r="K39" s="212"/>
      <c r="L39" s="212"/>
      <c r="M39" s="165">
        <f>$F$38-$F$39</f>
        <v>0</v>
      </c>
      <c r="N39" s="166"/>
      <c r="O39" s="167" t="s">
        <v>128</v>
      </c>
    </row>
    <row r="40" spans="2:15" ht="15.5" x14ac:dyDescent="0.35">
      <c r="B40" s="188"/>
      <c r="F40" s="169"/>
      <c r="G40" s="169"/>
      <c r="H40" s="189"/>
      <c r="I40" s="210" t="s">
        <v>91</v>
      </c>
      <c r="J40" s="210"/>
      <c r="K40" s="210"/>
      <c r="L40" s="210"/>
      <c r="M40" s="171">
        <f>$H$38-$H$39</f>
        <v>0</v>
      </c>
      <c r="N40" s="172"/>
      <c r="O40" s="173" t="s">
        <v>129</v>
      </c>
    </row>
    <row r="41" spans="2:15" ht="14.5" x14ac:dyDescent="0.35">
      <c r="B41" s="100" t="s">
        <v>45</v>
      </c>
    </row>
    <row r="42" spans="2:15" ht="14.5" x14ac:dyDescent="0.35"/>
  </sheetData>
  <sheetProtection password="CA45" sheet="1" selectLockedCells="1"/>
  <mergeCells count="9">
    <mergeCell ref="C11:E11"/>
    <mergeCell ref="I39:L39"/>
    <mergeCell ref="I40:L40"/>
    <mergeCell ref="C4:H4"/>
    <mergeCell ref="C5:H5"/>
    <mergeCell ref="C6:H6"/>
    <mergeCell ref="C7:H7"/>
    <mergeCell ref="C8:H8"/>
    <mergeCell ref="C9:H9"/>
  </mergeCells>
  <dataValidations count="2">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H33 O17:O33">
      <formula1>22</formula1>
    </dataValidation>
    <dataValidation allowBlank="1" showInputMessage="1" showErrorMessage="1" promptTitle="Lieferantenname" prompt="Bitte geben Sie hier einen Namen für den Lieferanten an." sqref="C11:E11"/>
  </dataValidations>
  <pageMargins left="0.7" right="0.7" top="0.78740157499999996" bottom="0.78740157499999996"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2:J47"/>
  <sheetViews>
    <sheetView topLeftCell="A6" workbookViewId="0">
      <selection activeCell="G29" sqref="G29"/>
    </sheetView>
  </sheetViews>
  <sheetFormatPr baseColWidth="10" defaultRowHeight="14.5" x14ac:dyDescent="0.35"/>
  <cols>
    <col min="1" max="1" width="16.81640625" customWidth="1"/>
    <col min="2" max="2" width="17.54296875" customWidth="1"/>
    <col min="3" max="3" width="13.81640625" customWidth="1"/>
    <col min="4" max="4" width="14.54296875" customWidth="1"/>
    <col min="5" max="5" width="10.54296875" customWidth="1"/>
  </cols>
  <sheetData>
    <row r="2" spans="1:10" x14ac:dyDescent="0.35">
      <c r="D2" s="1"/>
      <c r="E2" s="1"/>
    </row>
    <row r="4" spans="1:10" x14ac:dyDescent="0.35">
      <c r="A4" t="s">
        <v>22</v>
      </c>
      <c r="C4" t="s">
        <v>11</v>
      </c>
    </row>
    <row r="5" spans="1:10" x14ac:dyDescent="0.35">
      <c r="C5" t="s">
        <v>12</v>
      </c>
    </row>
    <row r="7" spans="1:10" x14ac:dyDescent="0.35">
      <c r="A7" t="s">
        <v>64</v>
      </c>
    </row>
    <row r="12" spans="1:10" ht="15" thickBot="1" x14ac:dyDescent="0.4">
      <c r="A12" t="s">
        <v>42</v>
      </c>
      <c r="B12" s="217" t="s">
        <v>93</v>
      </c>
      <c r="C12" s="217"/>
      <c r="D12" s="218" t="s">
        <v>94</v>
      </c>
      <c r="E12" s="219"/>
      <c r="F12" s="53"/>
    </row>
    <row r="13" spans="1:10" ht="43.5" x14ac:dyDescent="0.35">
      <c r="B13" s="9" t="s">
        <v>10</v>
      </c>
      <c r="C13" s="25" t="s">
        <v>9</v>
      </c>
      <c r="D13" s="26" t="s">
        <v>10</v>
      </c>
      <c r="E13" s="27" t="s">
        <v>9</v>
      </c>
      <c r="F13" s="60"/>
      <c r="G13" s="60"/>
      <c r="H13" s="60"/>
      <c r="I13" s="60"/>
      <c r="J13" s="60"/>
    </row>
    <row r="14" spans="1:10" ht="16.5" x14ac:dyDescent="0.45">
      <c r="B14" s="7" t="s">
        <v>39</v>
      </c>
      <c r="C14" s="28" t="s">
        <v>39</v>
      </c>
      <c r="D14" s="29" t="s">
        <v>39</v>
      </c>
      <c r="E14" s="7" t="s">
        <v>39</v>
      </c>
      <c r="F14" s="54"/>
      <c r="G14" s="4"/>
      <c r="H14" s="4"/>
      <c r="I14" s="4"/>
      <c r="J14" s="4"/>
    </row>
    <row r="15" spans="1:10" x14ac:dyDescent="0.35">
      <c r="B15" s="6"/>
      <c r="C15" s="30"/>
      <c r="D15" s="31"/>
      <c r="E15" s="6"/>
      <c r="F15" s="4"/>
      <c r="G15" s="4"/>
      <c r="H15" s="4"/>
      <c r="I15" s="4"/>
      <c r="J15" s="4"/>
    </row>
    <row r="16" spans="1:10" x14ac:dyDescent="0.35">
      <c r="B16" s="37"/>
      <c r="C16" s="38"/>
      <c r="D16" s="39"/>
      <c r="E16" s="8"/>
      <c r="F16" s="55"/>
      <c r="G16" s="4"/>
      <c r="H16" s="4"/>
      <c r="I16" s="4"/>
      <c r="J16" s="4"/>
    </row>
    <row r="17" spans="1:10" x14ac:dyDescent="0.35">
      <c r="A17" s="40" t="s">
        <v>95</v>
      </c>
      <c r="B17" s="41">
        <v>3.7</v>
      </c>
      <c r="C17" s="42">
        <v>3.7</v>
      </c>
      <c r="D17" s="43">
        <v>0</v>
      </c>
      <c r="E17" s="44">
        <v>0</v>
      </c>
      <c r="F17" s="56"/>
      <c r="G17" s="4"/>
      <c r="H17" s="4"/>
      <c r="I17" s="4"/>
      <c r="J17" s="4"/>
    </row>
    <row r="18" spans="1:10" ht="25" x14ac:dyDescent="0.35">
      <c r="A18" s="45" t="s">
        <v>96</v>
      </c>
      <c r="B18" s="46">
        <v>79.600000000000009</v>
      </c>
      <c r="C18" s="47">
        <v>79.600000000000009</v>
      </c>
      <c r="D18" s="43">
        <v>70.180000000000007</v>
      </c>
      <c r="E18" s="44">
        <v>70.180000000000007</v>
      </c>
      <c r="F18" s="57"/>
      <c r="G18" s="4"/>
      <c r="H18" s="4"/>
      <c r="I18" s="4"/>
      <c r="J18" s="4"/>
    </row>
    <row r="19" spans="1:10" ht="25" x14ac:dyDescent="0.35">
      <c r="A19" s="45" t="s">
        <v>97</v>
      </c>
      <c r="B19" s="46">
        <v>13.4</v>
      </c>
      <c r="C19" s="47">
        <v>12.21</v>
      </c>
      <c r="D19" s="43">
        <v>0</v>
      </c>
      <c r="E19" s="44">
        <v>0</v>
      </c>
      <c r="F19" s="56"/>
      <c r="G19" s="4"/>
      <c r="H19" s="32"/>
      <c r="I19" s="32"/>
      <c r="J19" s="4"/>
    </row>
    <row r="20" spans="1:10" x14ac:dyDescent="0.35">
      <c r="A20" s="45" t="s">
        <v>98</v>
      </c>
      <c r="B20" s="46">
        <v>205.46</v>
      </c>
      <c r="C20" s="47">
        <v>257.78000000000003</v>
      </c>
      <c r="D20" s="43">
        <v>176.55</v>
      </c>
      <c r="E20" s="44">
        <v>221.58</v>
      </c>
      <c r="F20" s="56"/>
      <c r="G20" s="4"/>
      <c r="H20" s="32"/>
      <c r="I20" s="32"/>
      <c r="J20" s="4"/>
    </row>
    <row r="21" spans="1:10" ht="15" thickBot="1" x14ac:dyDescent="0.4">
      <c r="A21" s="45" t="s">
        <v>99</v>
      </c>
      <c r="B21" s="48">
        <v>104.55</v>
      </c>
      <c r="C21" s="47">
        <v>107.38</v>
      </c>
      <c r="D21" s="43">
        <v>0</v>
      </c>
      <c r="E21" s="44">
        <v>0</v>
      </c>
      <c r="F21" s="58"/>
      <c r="G21" s="4"/>
      <c r="H21" s="4"/>
      <c r="I21" s="4"/>
      <c r="J21" s="4"/>
    </row>
    <row r="22" spans="1:10" ht="38" thickBot="1" x14ac:dyDescent="0.4">
      <c r="A22" s="45" t="s">
        <v>100</v>
      </c>
      <c r="B22" s="49">
        <v>281.90999999999997</v>
      </c>
      <c r="C22" s="50">
        <v>305.14999999999998</v>
      </c>
      <c r="D22" s="43">
        <v>241.73</v>
      </c>
      <c r="E22" s="44">
        <v>261.7</v>
      </c>
      <c r="F22" s="58"/>
      <c r="G22" s="4"/>
      <c r="H22" s="4"/>
      <c r="I22" s="4"/>
      <c r="J22" s="4"/>
    </row>
    <row r="23" spans="1:10" ht="37.5" x14ac:dyDescent="0.35">
      <c r="A23" s="45" t="s">
        <v>101</v>
      </c>
      <c r="B23" s="51">
        <v>168.41</v>
      </c>
      <c r="C23" s="47">
        <v>164.42</v>
      </c>
      <c r="D23" s="43">
        <v>0</v>
      </c>
      <c r="E23" s="44">
        <v>0</v>
      </c>
      <c r="F23" s="58"/>
      <c r="G23" s="4"/>
      <c r="H23" s="4"/>
      <c r="I23" s="4"/>
      <c r="J23" s="4"/>
    </row>
    <row r="24" spans="1:10" ht="25" x14ac:dyDescent="0.35">
      <c r="A24" s="45" t="s">
        <v>102</v>
      </c>
      <c r="B24" s="46">
        <v>463.27</v>
      </c>
      <c r="C24" s="47">
        <v>464.16999999999996</v>
      </c>
      <c r="D24" s="43">
        <v>396.76</v>
      </c>
      <c r="E24" s="44">
        <v>397.53</v>
      </c>
      <c r="F24" s="59"/>
      <c r="G24" s="4"/>
      <c r="H24" s="4"/>
      <c r="I24" s="4"/>
      <c r="J24" s="4"/>
    </row>
    <row r="25" spans="1:10" ht="25" x14ac:dyDescent="0.35">
      <c r="A25" s="45" t="s">
        <v>103</v>
      </c>
      <c r="B25" s="46">
        <v>345.56</v>
      </c>
      <c r="C25" s="47">
        <v>274.11</v>
      </c>
      <c r="D25" s="43">
        <v>0</v>
      </c>
      <c r="E25" s="44">
        <v>0</v>
      </c>
      <c r="F25" s="59"/>
      <c r="G25" s="4"/>
      <c r="H25" s="4"/>
      <c r="I25" s="4"/>
      <c r="J25" s="4"/>
    </row>
    <row r="26" spans="1:10" ht="25" x14ac:dyDescent="0.35">
      <c r="A26" s="45" t="s">
        <v>104</v>
      </c>
      <c r="B26" s="46">
        <v>551.65</v>
      </c>
      <c r="C26" s="47">
        <v>581.5</v>
      </c>
      <c r="D26" s="43">
        <v>472.09</v>
      </c>
      <c r="E26" s="44">
        <v>497.6</v>
      </c>
      <c r="F26" s="59"/>
      <c r="G26" s="4"/>
      <c r="H26" s="4"/>
      <c r="I26" s="4"/>
      <c r="J26" s="4"/>
    </row>
    <row r="27" spans="1:10" ht="25" x14ac:dyDescent="0.35">
      <c r="A27" s="45" t="s">
        <v>105</v>
      </c>
      <c r="B27" s="46">
        <v>427.67</v>
      </c>
      <c r="C27" s="47">
        <v>389.75</v>
      </c>
      <c r="D27" s="43">
        <v>0</v>
      </c>
      <c r="E27" s="44">
        <v>0</v>
      </c>
      <c r="F27" s="59"/>
      <c r="G27" s="4"/>
      <c r="H27" s="4"/>
      <c r="I27" s="4"/>
      <c r="J27" s="4"/>
    </row>
    <row r="28" spans="1:10" ht="25" x14ac:dyDescent="0.35">
      <c r="A28" s="45" t="s">
        <v>106</v>
      </c>
      <c r="B28" s="46">
        <v>718.53</v>
      </c>
      <c r="C28" s="47">
        <v>823.89</v>
      </c>
      <c r="D28" s="43">
        <v>615.74</v>
      </c>
      <c r="E28" s="44">
        <v>705.85</v>
      </c>
      <c r="F28" s="59"/>
      <c r="G28" s="4"/>
      <c r="H28" s="4"/>
      <c r="I28" s="4"/>
      <c r="J28" s="4"/>
    </row>
    <row r="29" spans="1:10" ht="25" x14ac:dyDescent="0.35">
      <c r="A29" s="45" t="s">
        <v>107</v>
      </c>
      <c r="B29" s="46">
        <v>529.12</v>
      </c>
      <c r="C29" s="47">
        <v>532.04</v>
      </c>
      <c r="D29" s="43">
        <v>0</v>
      </c>
      <c r="E29" s="44">
        <v>0</v>
      </c>
    </row>
    <row r="30" spans="1:10" x14ac:dyDescent="0.35">
      <c r="A30" s="45" t="s">
        <v>108</v>
      </c>
      <c r="B30" s="46">
        <v>909.4</v>
      </c>
      <c r="C30" s="47">
        <v>1076.01</v>
      </c>
      <c r="D30" s="43">
        <v>778.56</v>
      </c>
      <c r="E30" s="44">
        <v>920.95</v>
      </c>
    </row>
    <row r="31" spans="1:10" x14ac:dyDescent="0.35">
      <c r="A31" s="45" t="s">
        <v>109</v>
      </c>
      <c r="B31" s="46">
        <v>1110.69</v>
      </c>
      <c r="C31" s="47">
        <v>1319.3300000000002</v>
      </c>
      <c r="D31" s="43">
        <v>951.35</v>
      </c>
      <c r="E31" s="52">
        <v>1129.68</v>
      </c>
    </row>
    <row r="32" spans="1:10" ht="37.5" x14ac:dyDescent="0.35">
      <c r="A32" s="45" t="s">
        <v>110</v>
      </c>
      <c r="B32" s="46">
        <v>1069.24</v>
      </c>
      <c r="C32" s="47">
        <v>1375.16</v>
      </c>
      <c r="D32" s="43">
        <v>915.88</v>
      </c>
      <c r="E32" s="52">
        <v>1177.4100000000001</v>
      </c>
    </row>
    <row r="33" spans="1:5" ht="37.5" x14ac:dyDescent="0.35">
      <c r="A33" s="45" t="s">
        <v>111</v>
      </c>
      <c r="B33" s="41">
        <v>903</v>
      </c>
      <c r="C33" s="42">
        <v>917.72</v>
      </c>
      <c r="D33" s="43">
        <v>0</v>
      </c>
      <c r="E33" s="44">
        <v>0</v>
      </c>
    </row>
    <row r="34" spans="1:5" x14ac:dyDescent="0.35">
      <c r="D34" s="10"/>
    </row>
    <row r="35" spans="1:5" x14ac:dyDescent="0.35">
      <c r="D35" s="10"/>
    </row>
    <row r="36" spans="1:5" x14ac:dyDescent="0.35">
      <c r="D36" s="3"/>
    </row>
    <row r="37" spans="1:5" x14ac:dyDescent="0.35">
      <c r="A37" t="s">
        <v>63</v>
      </c>
    </row>
    <row r="38" spans="1:5" x14ac:dyDescent="0.35">
      <c r="A38" t="s">
        <v>49</v>
      </c>
    </row>
    <row r="39" spans="1:5" x14ac:dyDescent="0.35">
      <c r="A39" t="s">
        <v>50</v>
      </c>
    </row>
    <row r="40" spans="1:5" x14ac:dyDescent="0.35">
      <c r="A40" t="s">
        <v>51</v>
      </c>
    </row>
    <row r="41" spans="1:5" x14ac:dyDescent="0.35">
      <c r="A41" t="s">
        <v>52</v>
      </c>
    </row>
    <row r="42" spans="1:5" x14ac:dyDescent="0.35">
      <c r="A42" t="s">
        <v>53</v>
      </c>
    </row>
    <row r="43" spans="1:5" x14ac:dyDescent="0.35">
      <c r="A43" t="s">
        <v>54</v>
      </c>
    </row>
    <row r="44" spans="1:5" x14ac:dyDescent="0.35">
      <c r="A44" t="s">
        <v>55</v>
      </c>
    </row>
    <row r="45" spans="1:5" x14ac:dyDescent="0.35">
      <c r="A45" t="s">
        <v>56</v>
      </c>
    </row>
    <row r="46" spans="1:5" x14ac:dyDescent="0.35">
      <c r="A46" t="s">
        <v>57</v>
      </c>
    </row>
    <row r="47" spans="1:5" x14ac:dyDescent="0.35">
      <c r="A47" t="s">
        <v>58</v>
      </c>
    </row>
  </sheetData>
  <customSheetViews>
    <customSheetView guid="{AAF13E2C-99B9-3641-80C6-1C9A1246F398}" state="hidden">
      <selection activeCell="A5" sqref="A5"/>
      <pageMargins left="0.7" right="0.7" top="0.78740157499999996" bottom="0.78740157499999996" header="0.3" footer="0.3"/>
    </customSheetView>
  </customSheetViews>
  <mergeCells count="2">
    <mergeCell ref="B12:C12"/>
    <mergeCell ref="D12:E1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N27"/>
  <sheetViews>
    <sheetView showGridLines="0" showRowColHeaders="0" zoomScaleNormal="100" zoomScaleSheetLayoutView="100" zoomScalePageLayoutView="59" workbookViewId="0">
      <selection activeCell="C4" sqref="C4:L4"/>
    </sheetView>
  </sheetViews>
  <sheetFormatPr baseColWidth="10" defaultColWidth="0" defaultRowHeight="14.5" zeroHeight="1" x14ac:dyDescent="0.35"/>
  <cols>
    <col min="1" max="1" width="4.54296875" customWidth="1"/>
    <col min="2" max="2" width="14.54296875" customWidth="1"/>
    <col min="3" max="3" width="18.54296875" customWidth="1"/>
    <col min="4" max="4" width="11" customWidth="1"/>
    <col min="5" max="6" width="13.54296875" customWidth="1"/>
    <col min="7" max="7" width="18.54296875" hidden="1" customWidth="1"/>
    <col min="8" max="8" width="11" customWidth="1"/>
    <col min="9" max="9" width="12.54296875" customWidth="1"/>
    <col min="10" max="10" width="11" customWidth="1"/>
    <col min="11" max="11" width="18.81640625" hidden="1" customWidth="1"/>
    <col min="12" max="12" width="20.453125" customWidth="1"/>
    <col min="13" max="13" width="20.453125" hidden="1" customWidth="1"/>
    <col min="14" max="14" width="11.54296875" customWidth="1"/>
    <col min="15" max="16384" width="11.453125" hidden="1"/>
  </cols>
  <sheetData>
    <row r="1" spans="1:14" ht="26.5" customHeight="1" x14ac:dyDescent="0.35">
      <c r="A1" s="61"/>
      <c r="B1" s="61"/>
      <c r="C1" s="61"/>
      <c r="D1" s="61"/>
      <c r="E1" s="61"/>
      <c r="F1" s="61"/>
      <c r="G1" s="61"/>
      <c r="H1" s="61"/>
      <c r="I1" s="61"/>
      <c r="J1" s="61"/>
      <c r="K1" s="61"/>
      <c r="L1" s="61"/>
      <c r="M1" s="61"/>
    </row>
    <row r="2" spans="1:14" ht="23.5" x14ac:dyDescent="0.55000000000000004">
      <c r="A2" s="61"/>
      <c r="B2" s="64" t="s">
        <v>18</v>
      </c>
      <c r="C2" s="64"/>
      <c r="D2" s="61"/>
      <c r="E2" s="61"/>
      <c r="F2" s="61"/>
      <c r="G2" s="61"/>
      <c r="H2" s="61"/>
      <c r="I2" s="61"/>
      <c r="J2" s="61"/>
      <c r="K2" s="61"/>
      <c r="L2" s="61"/>
      <c r="M2" s="61"/>
    </row>
    <row r="3" spans="1:14" x14ac:dyDescent="0.35">
      <c r="A3" s="61"/>
      <c r="B3" s="61"/>
      <c r="C3" s="61"/>
      <c r="D3" s="61"/>
      <c r="E3" s="61"/>
      <c r="F3" s="61"/>
      <c r="G3" s="61"/>
      <c r="H3" s="61"/>
      <c r="I3" s="61"/>
      <c r="J3" s="61"/>
      <c r="K3" s="61"/>
      <c r="L3" s="61"/>
      <c r="M3" s="61"/>
    </row>
    <row r="4" spans="1:14" s="2" customFormat="1" x14ac:dyDescent="0.35">
      <c r="A4" s="63"/>
      <c r="B4" s="65" t="s">
        <v>2</v>
      </c>
      <c r="C4" s="200"/>
      <c r="D4" s="200"/>
      <c r="E4" s="200"/>
      <c r="F4" s="200"/>
      <c r="G4" s="200"/>
      <c r="H4" s="200"/>
      <c r="I4" s="200"/>
      <c r="J4" s="200"/>
      <c r="K4" s="200"/>
      <c r="L4" s="200"/>
      <c r="M4" s="66"/>
    </row>
    <row r="5" spans="1:14" s="2" customFormat="1" ht="14.25" customHeight="1" x14ac:dyDescent="0.35">
      <c r="A5" s="63"/>
      <c r="B5" s="65" t="s">
        <v>73</v>
      </c>
      <c r="C5" s="200"/>
      <c r="D5" s="200"/>
      <c r="E5" s="200"/>
      <c r="F5" s="200"/>
      <c r="G5" s="200"/>
      <c r="H5" s="200"/>
      <c r="I5" s="200"/>
      <c r="J5" s="200"/>
      <c r="K5" s="200"/>
      <c r="L5" s="200"/>
      <c r="M5" s="66"/>
    </row>
    <row r="6" spans="1:14" s="2" customFormat="1" x14ac:dyDescent="0.35">
      <c r="A6" s="63"/>
      <c r="B6" s="65" t="s">
        <v>14</v>
      </c>
      <c r="C6" s="200"/>
      <c r="D6" s="200"/>
      <c r="E6" s="200"/>
      <c r="F6" s="200"/>
      <c r="G6" s="200"/>
      <c r="H6" s="200"/>
      <c r="I6" s="200"/>
      <c r="J6" s="200"/>
      <c r="K6" s="200"/>
      <c r="L6" s="200"/>
      <c r="M6" s="66"/>
    </row>
    <row r="7" spans="1:14" x14ac:dyDescent="0.35">
      <c r="A7" s="61"/>
      <c r="B7" s="62"/>
      <c r="C7" s="62"/>
      <c r="D7" s="62"/>
      <c r="E7" s="62"/>
      <c r="F7" s="62"/>
      <c r="G7" s="62"/>
      <c r="H7" s="62"/>
      <c r="I7" s="62"/>
      <c r="J7" s="62"/>
      <c r="K7" s="62"/>
      <c r="L7" s="62"/>
      <c r="M7" s="62"/>
    </row>
    <row r="8" spans="1:14" x14ac:dyDescent="0.35">
      <c r="A8" s="61"/>
      <c r="B8" s="62"/>
      <c r="C8" s="62"/>
      <c r="D8" s="62"/>
      <c r="E8" s="62"/>
      <c r="F8" s="62"/>
      <c r="G8" s="62"/>
      <c r="H8" s="62"/>
      <c r="I8" s="62"/>
      <c r="J8" s="62"/>
      <c r="K8" s="62"/>
      <c r="L8" s="62"/>
      <c r="M8" s="62"/>
    </row>
    <row r="9" spans="1:14" x14ac:dyDescent="0.35">
      <c r="A9" s="61"/>
      <c r="B9" s="62"/>
      <c r="C9" s="62"/>
      <c r="D9" s="62"/>
      <c r="E9" s="62"/>
      <c r="F9" s="62"/>
      <c r="G9" s="62"/>
      <c r="H9" s="62"/>
      <c r="I9" s="67"/>
      <c r="J9" s="62"/>
      <c r="K9" s="62"/>
      <c r="L9" s="62"/>
      <c r="M9" s="62"/>
    </row>
    <row r="10" spans="1:14" x14ac:dyDescent="0.35">
      <c r="A10" s="61"/>
      <c r="B10" s="62"/>
      <c r="C10" s="62"/>
      <c r="D10" s="201" t="s">
        <v>16</v>
      </c>
      <c r="E10" s="202"/>
      <c r="F10" s="202"/>
      <c r="G10" s="202"/>
      <c r="H10" s="203" t="s">
        <v>17</v>
      </c>
      <c r="I10" s="204"/>
      <c r="J10" s="204"/>
      <c r="K10" s="204"/>
      <c r="L10" s="204"/>
      <c r="M10" s="205"/>
      <c r="N10" s="34"/>
    </row>
    <row r="11" spans="1:14" ht="39.5" x14ac:dyDescent="0.35">
      <c r="A11" s="61"/>
      <c r="B11" s="68"/>
      <c r="C11" s="69" t="s">
        <v>48</v>
      </c>
      <c r="D11" s="70" t="s">
        <v>20</v>
      </c>
      <c r="E11" s="70" t="s">
        <v>19</v>
      </c>
      <c r="F11" s="70" t="s">
        <v>23</v>
      </c>
      <c r="G11" s="71" t="s">
        <v>120</v>
      </c>
      <c r="H11" s="72" t="s">
        <v>20</v>
      </c>
      <c r="I11" s="73" t="s">
        <v>19</v>
      </c>
      <c r="J11" s="73" t="s">
        <v>23</v>
      </c>
      <c r="K11" s="73" t="s">
        <v>120</v>
      </c>
      <c r="L11" s="73" t="s">
        <v>24</v>
      </c>
      <c r="M11" s="73" t="s">
        <v>46</v>
      </c>
    </row>
    <row r="12" spans="1:14" x14ac:dyDescent="0.35">
      <c r="A12" s="61"/>
      <c r="B12" s="68" t="s">
        <v>49</v>
      </c>
      <c r="C12" s="68" t="str">
        <f>IF('Lieferant 1'!$C$11=0,"",'Lieferant 1'!$C$11)</f>
        <v>Beispiel Lieferant 1</v>
      </c>
      <c r="D12" s="74">
        <f>'Lieferant 1'!$C$38</f>
        <v>0</v>
      </c>
      <c r="E12" s="74">
        <f>'Lieferant 1'!$E$38</f>
        <v>0</v>
      </c>
      <c r="F12" s="75">
        <f>IFERROR('Lieferant 1'!$F$38,0)</f>
        <v>0</v>
      </c>
      <c r="G12" s="76">
        <f>IFERROR('Lieferant 1'!$H$38,0)</f>
        <v>0</v>
      </c>
      <c r="H12" s="77">
        <f>'Lieferant 1'!$C$39</f>
        <v>0</v>
      </c>
      <c r="I12" s="78">
        <f>'Lieferant 1'!$E$39</f>
        <v>0</v>
      </c>
      <c r="J12" s="79">
        <f>IFERROR('Lieferant 1'!$F$39,0)</f>
        <v>0</v>
      </c>
      <c r="K12" s="79">
        <f>IFERROR('Lieferant 1'!$H$39,0)</f>
        <v>0</v>
      </c>
      <c r="L12" s="80">
        <f>F12-J12</f>
        <v>0</v>
      </c>
      <c r="M12" s="80">
        <f>G12-K12</f>
        <v>0</v>
      </c>
    </row>
    <row r="13" spans="1:14" x14ac:dyDescent="0.35">
      <c r="A13" s="61"/>
      <c r="B13" s="68" t="s">
        <v>50</v>
      </c>
      <c r="C13" s="68" t="str">
        <f>IF('Lieferant 2'!$C$11=0,"",'Lieferant 2'!$C$11)</f>
        <v>Beispiel Lieferant 2</v>
      </c>
      <c r="D13" s="74">
        <f>'Lieferant 2'!$C$38</f>
        <v>0</v>
      </c>
      <c r="E13" s="74">
        <f>'Lieferant 2'!$E$38</f>
        <v>0</v>
      </c>
      <c r="F13" s="75">
        <f>IFERROR('Lieferant 2'!$F$38,0)</f>
        <v>0</v>
      </c>
      <c r="G13" s="76">
        <f>IFERROR('Lieferant 2'!$H$38,0)</f>
        <v>0</v>
      </c>
      <c r="H13" s="77">
        <f>'Lieferant 2'!$C$39</f>
        <v>0</v>
      </c>
      <c r="I13" s="78">
        <f>'Lieferant 2'!$E$39</f>
        <v>0</v>
      </c>
      <c r="J13" s="79">
        <f>IFERROR('Lieferant 2'!$F$39,0)</f>
        <v>0</v>
      </c>
      <c r="K13" s="79">
        <f>IFERROR('Lieferant 2'!$H$39,0)</f>
        <v>0</v>
      </c>
      <c r="L13" s="80">
        <f>F13-J13</f>
        <v>0</v>
      </c>
      <c r="M13" s="80">
        <f t="shared" ref="M13:M21" si="0">G13-K13</f>
        <v>0</v>
      </c>
    </row>
    <row r="14" spans="1:14" x14ac:dyDescent="0.35">
      <c r="A14" s="61"/>
      <c r="B14" s="68" t="s">
        <v>51</v>
      </c>
      <c r="C14" s="68" t="str">
        <f>IF('Lieferant 3'!$C$11=0,"",'Lieferant 3'!$C$11)</f>
        <v>Beispiel Lieferant 3</v>
      </c>
      <c r="D14" s="74">
        <f>'Lieferant 3'!$C$38</f>
        <v>0</v>
      </c>
      <c r="E14" s="74">
        <f>'Lieferant 3'!$E$38</f>
        <v>0</v>
      </c>
      <c r="F14" s="75">
        <f>IFERROR('Lieferant 3'!$F$38,0)</f>
        <v>0</v>
      </c>
      <c r="G14" s="76">
        <f>IFERROR('Lieferant 3'!$H$38,0)</f>
        <v>0</v>
      </c>
      <c r="H14" s="77">
        <f>'Lieferant 3'!$C$39</f>
        <v>0</v>
      </c>
      <c r="I14" s="78">
        <f>'Lieferant 3'!$E$39</f>
        <v>0</v>
      </c>
      <c r="J14" s="79">
        <f>IFERROR('Lieferant 3'!$F$39,0)</f>
        <v>0</v>
      </c>
      <c r="K14" s="79">
        <f>IFERROR('Lieferant 3'!$H$39,0)</f>
        <v>0</v>
      </c>
      <c r="L14" s="80">
        <f t="shared" ref="L14:L15" si="1">F14-J14</f>
        <v>0</v>
      </c>
      <c r="M14" s="80">
        <f t="shared" si="0"/>
        <v>0</v>
      </c>
    </row>
    <row r="15" spans="1:14" x14ac:dyDescent="0.35">
      <c r="A15" s="61"/>
      <c r="B15" s="68" t="s">
        <v>52</v>
      </c>
      <c r="C15" s="68" t="str">
        <f>IF('Lieferant 4'!$C$11=0,"",'Lieferant 4'!$C$11)</f>
        <v>Beispiel Lieferant 4</v>
      </c>
      <c r="D15" s="74">
        <f>'Lieferant 4'!$C$38</f>
        <v>0</v>
      </c>
      <c r="E15" s="74">
        <f>'Lieferant 4'!$E$38</f>
        <v>0</v>
      </c>
      <c r="F15" s="75">
        <f>IFERROR('Lieferant 4'!$F$38,0)</f>
        <v>0</v>
      </c>
      <c r="G15" s="76">
        <f>IFERROR('Lieferant 4'!$H$38,0)</f>
        <v>0</v>
      </c>
      <c r="H15" s="77">
        <f>'Lieferant 4'!$C$39</f>
        <v>0</v>
      </c>
      <c r="I15" s="78">
        <f>'Lieferant 4'!$E$39</f>
        <v>0</v>
      </c>
      <c r="J15" s="79">
        <f>IFERROR('Lieferant 4'!$F$39,0)</f>
        <v>0</v>
      </c>
      <c r="K15" s="79">
        <f>IFERROR('Lieferant 4'!$H$39,0)</f>
        <v>0</v>
      </c>
      <c r="L15" s="80">
        <f t="shared" si="1"/>
        <v>0</v>
      </c>
      <c r="M15" s="80">
        <f t="shared" si="0"/>
        <v>0</v>
      </c>
    </row>
    <row r="16" spans="1:14" x14ac:dyDescent="0.35">
      <c r="A16" s="61"/>
      <c r="B16" s="68" t="s">
        <v>53</v>
      </c>
      <c r="C16" s="68" t="str">
        <f>IF('Lieferant 5'!$C$11=0,"",'Lieferant 5'!$C$11)</f>
        <v>Beispiel Lieferant 5</v>
      </c>
      <c r="D16" s="74">
        <f>'Lieferant 5'!$C$38</f>
        <v>0</v>
      </c>
      <c r="E16" s="74">
        <f>'Lieferant 5'!$E$38</f>
        <v>0</v>
      </c>
      <c r="F16" s="75">
        <f>IFERROR('Lieferant 5'!$F$38,0)</f>
        <v>0</v>
      </c>
      <c r="G16" s="76">
        <f>IFERROR('Lieferant 5'!$H$38,0)</f>
        <v>0</v>
      </c>
      <c r="H16" s="77">
        <f>'Lieferant 5'!$C$39</f>
        <v>0</v>
      </c>
      <c r="I16" s="78">
        <f>'Lieferant 5'!$E$39</f>
        <v>0</v>
      </c>
      <c r="J16" s="79">
        <f>IFERROR('Lieferant 5'!$F$39,0)</f>
        <v>0</v>
      </c>
      <c r="K16" s="79">
        <f>IFERROR('Lieferant 5'!$H$39,0)</f>
        <v>0</v>
      </c>
      <c r="L16" s="80">
        <f t="shared" ref="L16:L21" si="2">F16-J16</f>
        <v>0</v>
      </c>
      <c r="M16" s="80">
        <f t="shared" si="0"/>
        <v>0</v>
      </c>
    </row>
    <row r="17" spans="1:14" x14ac:dyDescent="0.35">
      <c r="A17" s="61"/>
      <c r="B17" s="68" t="s">
        <v>54</v>
      </c>
      <c r="C17" s="68" t="str">
        <f>IF('Lieferant 6'!$C$11=0,"",'Lieferant 6'!$C$11)</f>
        <v>Beispiel Lieferant 6</v>
      </c>
      <c r="D17" s="74">
        <f>'Lieferant 6'!$C$38</f>
        <v>0</v>
      </c>
      <c r="E17" s="74">
        <f>'Lieferant 6'!$E$38</f>
        <v>0</v>
      </c>
      <c r="F17" s="75">
        <f>IFERROR('Lieferant 6'!$F$38,0)</f>
        <v>0</v>
      </c>
      <c r="G17" s="76">
        <f>IFERROR('Lieferant 6'!$H$38,0)</f>
        <v>0</v>
      </c>
      <c r="H17" s="77">
        <f>'Lieferant 6'!$C$39</f>
        <v>0</v>
      </c>
      <c r="I17" s="78">
        <f>'Lieferant 6'!$E$39</f>
        <v>0</v>
      </c>
      <c r="J17" s="79">
        <f>IFERROR('Lieferant 6'!$F$39,0)</f>
        <v>0</v>
      </c>
      <c r="K17" s="79">
        <f>IFERROR('Lieferant 6'!$H$39,0)</f>
        <v>0</v>
      </c>
      <c r="L17" s="80">
        <f t="shared" si="2"/>
        <v>0</v>
      </c>
      <c r="M17" s="80">
        <f t="shared" si="0"/>
        <v>0</v>
      </c>
    </row>
    <row r="18" spans="1:14" x14ac:dyDescent="0.35">
      <c r="A18" s="61"/>
      <c r="B18" s="68" t="s">
        <v>55</v>
      </c>
      <c r="C18" s="68" t="str">
        <f>IF('Lieferant 7'!$C$11=0,"",'Lieferant 7'!$C$11)</f>
        <v>Beispiel Lieferant 7</v>
      </c>
      <c r="D18" s="74">
        <f>'Lieferant 7'!$C$38</f>
        <v>0</v>
      </c>
      <c r="E18" s="74">
        <f>'Lieferant 7'!$E$38</f>
        <v>0</v>
      </c>
      <c r="F18" s="75">
        <f>IFERROR('Lieferant 7'!$F$38,0)</f>
        <v>0</v>
      </c>
      <c r="G18" s="76">
        <f>IFERROR('Lieferant 7'!$H$38,0)</f>
        <v>0</v>
      </c>
      <c r="H18" s="77">
        <f>'Lieferant 7'!$C$39</f>
        <v>0</v>
      </c>
      <c r="I18" s="78">
        <f>'Lieferant 7'!$E$39</f>
        <v>0</v>
      </c>
      <c r="J18" s="79">
        <f>IFERROR('Lieferant 7'!$F$39,0)</f>
        <v>0</v>
      </c>
      <c r="K18" s="79">
        <f>IFERROR('Lieferant 7'!$H$39,0)</f>
        <v>0</v>
      </c>
      <c r="L18" s="80">
        <f t="shared" si="2"/>
        <v>0</v>
      </c>
      <c r="M18" s="80">
        <f t="shared" si="0"/>
        <v>0</v>
      </c>
    </row>
    <row r="19" spans="1:14" x14ac:dyDescent="0.35">
      <c r="A19" s="61"/>
      <c r="B19" s="68" t="s">
        <v>56</v>
      </c>
      <c r="C19" s="68" t="str">
        <f>IF('Lieferant 8'!$C$11=0,"",'Lieferant 8'!$C$11)</f>
        <v>Beispiel Lieferant 8</v>
      </c>
      <c r="D19" s="74">
        <f>'Lieferant 8'!$C$38</f>
        <v>0</v>
      </c>
      <c r="E19" s="74">
        <f>'Lieferant 8'!$E$38</f>
        <v>0</v>
      </c>
      <c r="F19" s="75">
        <f>IFERROR('Lieferant 8'!$F$38,0)</f>
        <v>0</v>
      </c>
      <c r="G19" s="76">
        <f>IFERROR('Lieferant 8'!$H$38,0)</f>
        <v>0</v>
      </c>
      <c r="H19" s="77">
        <f>'Lieferant 8'!$C$39</f>
        <v>0</v>
      </c>
      <c r="I19" s="78">
        <f>'Lieferant 8'!$E$39</f>
        <v>0</v>
      </c>
      <c r="J19" s="79">
        <f>IFERROR('Lieferant 8'!$F$39,0)</f>
        <v>0</v>
      </c>
      <c r="K19" s="79">
        <f>IFERROR('Lieferant 8'!$H$39,0)</f>
        <v>0</v>
      </c>
      <c r="L19" s="80">
        <f t="shared" si="2"/>
        <v>0</v>
      </c>
      <c r="M19" s="80">
        <f t="shared" si="0"/>
        <v>0</v>
      </c>
    </row>
    <row r="20" spans="1:14" x14ac:dyDescent="0.35">
      <c r="A20" s="61"/>
      <c r="B20" s="68" t="s">
        <v>57</v>
      </c>
      <c r="C20" s="68" t="str">
        <f>IF('Lieferant 9'!$C$11=0,"",'Lieferant 9'!$C$11)</f>
        <v>Beispiel Lieferant 9</v>
      </c>
      <c r="D20" s="74">
        <f>'Lieferant 9'!$C$38</f>
        <v>0</v>
      </c>
      <c r="E20" s="74">
        <f>'Lieferant 9'!$E$38</f>
        <v>0</v>
      </c>
      <c r="F20" s="75">
        <f>IFERROR('Lieferant 9'!$F$38,0)</f>
        <v>0</v>
      </c>
      <c r="G20" s="76">
        <f>IFERROR('Lieferant 9'!$H$38,0)</f>
        <v>0</v>
      </c>
      <c r="H20" s="77">
        <f>'Lieferant 9'!$C$39</f>
        <v>0</v>
      </c>
      <c r="I20" s="78">
        <f>'Lieferant 9'!$E$39</f>
        <v>0</v>
      </c>
      <c r="J20" s="79">
        <f>IFERROR('Lieferant 9'!$F$39,0)</f>
        <v>0</v>
      </c>
      <c r="K20" s="79">
        <f>IFERROR('Lieferant 9'!$H$39,0)</f>
        <v>0</v>
      </c>
      <c r="L20" s="80">
        <f t="shared" si="2"/>
        <v>0</v>
      </c>
      <c r="M20" s="80">
        <f t="shared" si="0"/>
        <v>0</v>
      </c>
    </row>
    <row r="21" spans="1:14" ht="15" thickBot="1" x14ac:dyDescent="0.4">
      <c r="A21" s="61"/>
      <c r="B21" s="81" t="s">
        <v>58</v>
      </c>
      <c r="C21" s="68" t="str">
        <f>IF('Lieferant 10'!$C$11=0,"",'Lieferant 10'!$C$11)</f>
        <v>Beispiel Lieferant 10</v>
      </c>
      <c r="D21" s="74">
        <f>'Lieferant 10'!$C$38</f>
        <v>0</v>
      </c>
      <c r="E21" s="74">
        <f>'Lieferant 10'!$E$38</f>
        <v>0</v>
      </c>
      <c r="F21" s="75">
        <f>IFERROR('Lieferant 10'!$F$38,0)</f>
        <v>0</v>
      </c>
      <c r="G21" s="76">
        <f>IFERROR('Lieferant 10'!$H$38,0)</f>
        <v>0</v>
      </c>
      <c r="H21" s="82">
        <f>'Lieferant 10'!$C$39</f>
        <v>0</v>
      </c>
      <c r="I21" s="83">
        <f>'Lieferant 10'!$E$39</f>
        <v>0</v>
      </c>
      <c r="J21" s="79">
        <f>IFERROR('Lieferant 10'!$F$39,0)</f>
        <v>0</v>
      </c>
      <c r="K21" s="79">
        <f>IFERROR('Lieferant 10'!$H$39,0)</f>
        <v>0</v>
      </c>
      <c r="L21" s="80">
        <f t="shared" si="2"/>
        <v>0</v>
      </c>
      <c r="M21" s="80">
        <f t="shared" si="0"/>
        <v>0</v>
      </c>
    </row>
    <row r="22" spans="1:14" x14ac:dyDescent="0.35">
      <c r="A22" s="61"/>
      <c r="B22" s="84" t="s">
        <v>1</v>
      </c>
      <c r="C22" s="84"/>
      <c r="D22" s="85">
        <f>SUM(D12:D21)</f>
        <v>0</v>
      </c>
      <c r="E22" s="85">
        <f t="shared" ref="E22:G22" si="3">SUM(E12:E21)</f>
        <v>0</v>
      </c>
      <c r="F22" s="86">
        <f t="shared" si="3"/>
        <v>0</v>
      </c>
      <c r="G22" s="86">
        <f t="shared" si="3"/>
        <v>0</v>
      </c>
      <c r="H22" s="87">
        <f>SUM(H12:H21)</f>
        <v>0</v>
      </c>
      <c r="I22" s="88">
        <f t="shared" ref="I22" si="4">SUM(I12:I21)</f>
        <v>0</v>
      </c>
      <c r="J22" s="89">
        <f t="shared" ref="J22:K22" si="5">SUM(J12:J21)</f>
        <v>0</v>
      </c>
      <c r="K22" s="89">
        <f t="shared" si="5"/>
        <v>0</v>
      </c>
      <c r="L22" s="90">
        <f>F22-J22</f>
        <v>0</v>
      </c>
      <c r="M22" s="90">
        <f>G22-K22</f>
        <v>0</v>
      </c>
    </row>
    <row r="23" spans="1:14" ht="21" thickBot="1" x14ac:dyDescent="0.5">
      <c r="A23" s="61"/>
      <c r="B23" s="91" t="s">
        <v>121</v>
      </c>
      <c r="C23" s="91"/>
      <c r="D23" s="91"/>
      <c r="E23" s="91"/>
      <c r="F23" s="91"/>
      <c r="G23" s="91"/>
      <c r="H23" s="91"/>
      <c r="I23" s="91"/>
      <c r="J23" s="5"/>
      <c r="K23" s="5"/>
      <c r="L23" s="92">
        <f>IFERROR(L22*10, "-")</f>
        <v>0</v>
      </c>
      <c r="M23" s="93">
        <f>M22*10</f>
        <v>0</v>
      </c>
    </row>
    <row r="24" spans="1:14" ht="18.5" x14ac:dyDescent="0.45">
      <c r="A24" s="61"/>
      <c r="B24" s="94" t="s">
        <v>122</v>
      </c>
      <c r="C24" s="94"/>
      <c r="D24" s="94"/>
      <c r="E24" s="94"/>
      <c r="F24" s="94"/>
      <c r="G24" s="94"/>
      <c r="H24" s="94"/>
      <c r="I24" s="94"/>
      <c r="J24" s="95"/>
      <c r="K24" s="96"/>
      <c r="L24" s="97">
        <f>M22*10</f>
        <v>0</v>
      </c>
      <c r="M24" s="61"/>
      <c r="N24" s="33"/>
    </row>
    <row r="25" spans="1:14" x14ac:dyDescent="0.35">
      <c r="A25" s="61"/>
      <c r="B25" s="98" t="s">
        <v>123</v>
      </c>
      <c r="C25" s="98"/>
      <c r="D25" s="61"/>
      <c r="E25" s="61"/>
      <c r="F25" s="61"/>
      <c r="G25" s="61"/>
      <c r="H25" s="61"/>
      <c r="I25" s="99"/>
      <c r="J25" s="61"/>
      <c r="K25" s="61"/>
      <c r="L25" s="61"/>
      <c r="M25" s="61"/>
    </row>
    <row r="26" spans="1:14" x14ac:dyDescent="0.35">
      <c r="A26" s="61"/>
      <c r="B26" s="100"/>
      <c r="C26" s="61"/>
      <c r="D26" s="61"/>
      <c r="E26" s="61"/>
      <c r="F26" s="61"/>
      <c r="G26" s="61"/>
      <c r="H26" s="61"/>
      <c r="I26" s="61"/>
      <c r="J26" s="61"/>
      <c r="K26" s="61"/>
      <c r="L26" s="61"/>
      <c r="M26" s="61"/>
    </row>
    <row r="27" spans="1:14" x14ac:dyDescent="0.35">
      <c r="A27" s="61"/>
      <c r="B27" s="100"/>
      <c r="C27" s="61"/>
      <c r="D27" s="61"/>
      <c r="E27" s="61"/>
      <c r="F27" s="61"/>
      <c r="G27" s="61"/>
      <c r="H27" s="61"/>
      <c r="I27" s="61"/>
      <c r="J27" s="61"/>
      <c r="K27" s="61"/>
      <c r="L27" s="61"/>
      <c r="M27" s="61"/>
    </row>
  </sheetData>
  <sheetProtection algorithmName="SHA-512" hashValue="PtQe1MvDve92po25ncqyJRmz+PmDSBzjBe4R/D46VVJuBGi0KHnEvJZHOVwtFtd6A3frkyAuW+v52VnPfbP6Tg==" saltValue="HEs9rg9rMwUWJ9yChKUpLw==" spinCount="100000" sheet="1" objects="1" selectLockedCells="1"/>
  <customSheetViews>
    <customSheetView guid="{AAF13E2C-99B9-3641-80C6-1C9A1246F398}" scale="90" showPageBreaks="1" showGridLines="0" fitToPage="1" printArea="1" view="pageBreakPreview">
      <selection activeCell="C14" sqref="C14"/>
      <pageMargins left="0.7" right="0.7" top="0.78740157499999996" bottom="0.78740157499999996" header="0.3" footer="0.3"/>
      <pageSetup paperSize="9" scale="94" orientation="landscape" r:id="rId1"/>
    </customSheetView>
  </customSheetViews>
  <mergeCells count="5">
    <mergeCell ref="C4:L4"/>
    <mergeCell ref="C5:L5"/>
    <mergeCell ref="C6:L6"/>
    <mergeCell ref="D10:G10"/>
    <mergeCell ref="H10:M10"/>
  </mergeCells>
  <phoneticPr fontId="2" type="noConversion"/>
  <pageMargins left="0.7" right="0.7" top="0.78740157499999996" bottom="0.78740157499999996" header="0.3" footer="0.3"/>
  <pageSetup paperSize="9" scale="93"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GridLines="0" showRowColHeaders="0" zoomScaleNormal="100" zoomScaleSheetLayoutView="100" workbookViewId="0">
      <selection activeCell="D4" sqref="D4:I4"/>
    </sheetView>
  </sheetViews>
  <sheetFormatPr baseColWidth="10" defaultColWidth="0" defaultRowHeight="14.5" zeroHeight="1" x14ac:dyDescent="0.35"/>
  <cols>
    <col min="1" max="1" width="2.453125" customWidth="1"/>
    <col min="2" max="9" width="11.54296875" customWidth="1"/>
    <col min="10" max="10" width="2.453125" customWidth="1"/>
    <col min="11" max="16384" width="11.453125" hidden="1"/>
  </cols>
  <sheetData>
    <row r="1" spans="1:10" ht="11.25" customHeight="1" x14ac:dyDescent="0.35">
      <c r="A1" s="14"/>
      <c r="B1" s="14"/>
      <c r="C1" s="14"/>
      <c r="D1" s="14"/>
      <c r="E1" s="14"/>
      <c r="F1" s="14"/>
      <c r="G1" s="14"/>
      <c r="H1" s="14"/>
      <c r="I1" s="14"/>
      <c r="J1" s="14"/>
    </row>
    <row r="2" spans="1:10" ht="15" customHeight="1" x14ac:dyDescent="0.35">
      <c r="A2" s="14"/>
      <c r="B2" s="209" t="s">
        <v>40</v>
      </c>
      <c r="C2" s="209"/>
      <c r="D2" s="209"/>
      <c r="E2" s="101"/>
      <c r="F2" s="101"/>
      <c r="G2" s="101"/>
      <c r="H2" s="101"/>
      <c r="I2" s="101"/>
      <c r="J2" s="23"/>
    </row>
    <row r="3" spans="1:10" ht="15" customHeight="1" x14ac:dyDescent="0.35">
      <c r="A3" s="14"/>
      <c r="B3" s="209"/>
      <c r="C3" s="209"/>
      <c r="D3" s="209"/>
      <c r="E3" s="101"/>
      <c r="F3" s="101"/>
      <c r="G3" s="101"/>
      <c r="H3" s="101"/>
      <c r="I3" s="101"/>
      <c r="J3" s="15"/>
    </row>
    <row r="4" spans="1:10" ht="15.75" customHeight="1" x14ac:dyDescent="0.35">
      <c r="A4" s="14"/>
      <c r="B4" s="207" t="s">
        <v>63</v>
      </c>
      <c r="C4" s="207"/>
      <c r="D4" s="208" t="s">
        <v>41</v>
      </c>
      <c r="E4" s="208"/>
      <c r="F4" s="208"/>
      <c r="G4" s="208"/>
      <c r="H4" s="208"/>
      <c r="I4" s="208"/>
      <c r="J4" s="16"/>
    </row>
    <row r="5" spans="1:10" x14ac:dyDescent="0.35">
      <c r="A5" s="14"/>
      <c r="B5" s="206"/>
      <c r="C5" s="206"/>
      <c r="D5" s="206"/>
      <c r="E5" s="206"/>
      <c r="F5" s="206"/>
      <c r="G5" s="206"/>
      <c r="H5" s="206"/>
      <c r="I5" s="206"/>
      <c r="J5" s="14"/>
    </row>
    <row r="6" spans="1:10" x14ac:dyDescent="0.35">
      <c r="A6" s="14"/>
      <c r="B6" s="206"/>
      <c r="C6" s="206"/>
      <c r="D6" s="206"/>
      <c r="E6" s="206"/>
      <c r="F6" s="206"/>
      <c r="G6" s="206"/>
      <c r="H6" s="206"/>
      <c r="I6" s="206"/>
      <c r="J6" s="17"/>
    </row>
    <row r="7" spans="1:10" x14ac:dyDescent="0.35">
      <c r="A7" s="14"/>
      <c r="B7" s="206"/>
      <c r="C7" s="206"/>
      <c r="D7" s="206"/>
      <c r="E7" s="206"/>
      <c r="F7" s="206"/>
      <c r="G7" s="206"/>
      <c r="H7" s="206"/>
      <c r="I7" s="206"/>
      <c r="J7" s="17"/>
    </row>
    <row r="8" spans="1:10" x14ac:dyDescent="0.35">
      <c r="A8" s="14"/>
      <c r="B8" s="206"/>
      <c r="C8" s="206"/>
      <c r="D8" s="206"/>
      <c r="E8" s="206"/>
      <c r="F8" s="206"/>
      <c r="G8" s="206"/>
      <c r="H8" s="206"/>
      <c r="I8" s="206"/>
      <c r="J8" s="17"/>
    </row>
    <row r="9" spans="1:10" x14ac:dyDescent="0.35">
      <c r="A9" s="17"/>
      <c r="B9" s="206"/>
      <c r="C9" s="206"/>
      <c r="D9" s="206"/>
      <c r="E9" s="206"/>
      <c r="F9" s="206"/>
      <c r="G9" s="206"/>
      <c r="H9" s="206"/>
      <c r="I9" s="206"/>
      <c r="J9" s="17"/>
    </row>
    <row r="10" spans="1:10" x14ac:dyDescent="0.35">
      <c r="A10" s="17"/>
      <c r="B10" s="206"/>
      <c r="C10" s="206"/>
      <c r="D10" s="206"/>
      <c r="E10" s="206"/>
      <c r="F10" s="206"/>
      <c r="G10" s="206"/>
      <c r="H10" s="206"/>
      <c r="I10" s="206"/>
      <c r="J10" s="18"/>
    </row>
    <row r="11" spans="1:10" x14ac:dyDescent="0.35">
      <c r="A11" s="17"/>
      <c r="B11" s="102"/>
      <c r="C11" s="102"/>
      <c r="D11" s="102"/>
      <c r="E11" s="102"/>
      <c r="F11" s="102"/>
      <c r="G11" s="102"/>
      <c r="H11" s="102"/>
      <c r="I11" s="102"/>
      <c r="J11" s="18"/>
    </row>
    <row r="12" spans="1:10" x14ac:dyDescent="0.35">
      <c r="A12" s="17"/>
      <c r="B12" s="207" t="s">
        <v>63</v>
      </c>
      <c r="C12" s="207"/>
      <c r="D12" s="208" t="s">
        <v>41</v>
      </c>
      <c r="E12" s="208"/>
      <c r="F12" s="208"/>
      <c r="G12" s="208"/>
      <c r="H12" s="208"/>
      <c r="I12" s="208"/>
      <c r="J12" s="18"/>
    </row>
    <row r="13" spans="1:10" x14ac:dyDescent="0.35">
      <c r="A13" s="17"/>
      <c r="B13" s="206"/>
      <c r="C13" s="206"/>
      <c r="D13" s="206"/>
      <c r="E13" s="206"/>
      <c r="F13" s="206"/>
      <c r="G13" s="206"/>
      <c r="H13" s="206"/>
      <c r="I13" s="206"/>
      <c r="J13" s="18"/>
    </row>
    <row r="14" spans="1:10" x14ac:dyDescent="0.35">
      <c r="A14" s="17"/>
      <c r="B14" s="206"/>
      <c r="C14" s="206"/>
      <c r="D14" s="206"/>
      <c r="E14" s="206"/>
      <c r="F14" s="206"/>
      <c r="G14" s="206"/>
      <c r="H14" s="206"/>
      <c r="I14" s="206"/>
      <c r="J14" s="19"/>
    </row>
    <row r="15" spans="1:10" x14ac:dyDescent="0.35">
      <c r="A15" s="17"/>
      <c r="B15" s="206"/>
      <c r="C15" s="206"/>
      <c r="D15" s="206"/>
      <c r="E15" s="206"/>
      <c r="F15" s="206"/>
      <c r="G15" s="206"/>
      <c r="H15" s="206"/>
      <c r="I15" s="206"/>
      <c r="J15" s="19"/>
    </row>
    <row r="16" spans="1:10" x14ac:dyDescent="0.35">
      <c r="A16" s="14"/>
      <c r="B16" s="206"/>
      <c r="C16" s="206"/>
      <c r="D16" s="206"/>
      <c r="E16" s="206"/>
      <c r="F16" s="206"/>
      <c r="G16" s="206"/>
      <c r="H16" s="206"/>
      <c r="I16" s="206"/>
      <c r="J16" s="20"/>
    </row>
    <row r="17" spans="1:10" x14ac:dyDescent="0.35">
      <c r="A17" s="14"/>
      <c r="B17" s="206"/>
      <c r="C17" s="206"/>
      <c r="D17" s="206"/>
      <c r="E17" s="206"/>
      <c r="F17" s="206"/>
      <c r="G17" s="206"/>
      <c r="H17" s="206"/>
      <c r="I17" s="206"/>
      <c r="J17" s="21"/>
    </row>
    <row r="18" spans="1:10" x14ac:dyDescent="0.35">
      <c r="A18" s="14"/>
      <c r="B18" s="206"/>
      <c r="C18" s="206"/>
      <c r="D18" s="206"/>
      <c r="E18" s="206"/>
      <c r="F18" s="206"/>
      <c r="G18" s="206"/>
      <c r="H18" s="206"/>
      <c r="I18" s="206"/>
      <c r="J18" s="22"/>
    </row>
    <row r="19" spans="1:10" x14ac:dyDescent="0.35">
      <c r="A19" s="14"/>
      <c r="B19" s="102"/>
      <c r="C19" s="102"/>
      <c r="D19" s="102"/>
      <c r="E19" s="102"/>
      <c r="F19" s="102"/>
      <c r="G19" s="102"/>
      <c r="H19" s="102"/>
      <c r="I19" s="102"/>
      <c r="J19" s="22"/>
    </row>
    <row r="20" spans="1:10" x14ac:dyDescent="0.35">
      <c r="A20" s="14"/>
      <c r="B20" s="207" t="s">
        <v>63</v>
      </c>
      <c r="C20" s="207"/>
      <c r="D20" s="208" t="s">
        <v>41</v>
      </c>
      <c r="E20" s="208"/>
      <c r="F20" s="208"/>
      <c r="G20" s="208"/>
      <c r="H20" s="208"/>
      <c r="I20" s="208"/>
      <c r="J20" s="14"/>
    </row>
    <row r="21" spans="1:10" x14ac:dyDescent="0.35">
      <c r="A21" s="14"/>
      <c r="B21" s="206"/>
      <c r="C21" s="206"/>
      <c r="D21" s="206"/>
      <c r="E21" s="206"/>
      <c r="F21" s="206"/>
      <c r="G21" s="206"/>
      <c r="H21" s="206"/>
      <c r="I21" s="206"/>
      <c r="J21" s="14"/>
    </row>
    <row r="22" spans="1:10" x14ac:dyDescent="0.35">
      <c r="A22" s="14"/>
      <c r="B22" s="206"/>
      <c r="C22" s="206"/>
      <c r="D22" s="206"/>
      <c r="E22" s="206"/>
      <c r="F22" s="206"/>
      <c r="G22" s="206"/>
      <c r="H22" s="206"/>
      <c r="I22" s="206"/>
      <c r="J22" s="14"/>
    </row>
    <row r="23" spans="1:10" x14ac:dyDescent="0.35">
      <c r="A23" s="14"/>
      <c r="B23" s="206"/>
      <c r="C23" s="206"/>
      <c r="D23" s="206"/>
      <c r="E23" s="206"/>
      <c r="F23" s="206"/>
      <c r="G23" s="206"/>
      <c r="H23" s="206"/>
      <c r="I23" s="206"/>
      <c r="J23" s="14"/>
    </row>
    <row r="24" spans="1:10" x14ac:dyDescent="0.35">
      <c r="A24" s="14"/>
      <c r="B24" s="206"/>
      <c r="C24" s="206"/>
      <c r="D24" s="206"/>
      <c r="E24" s="206"/>
      <c r="F24" s="206"/>
      <c r="G24" s="206"/>
      <c r="H24" s="206"/>
      <c r="I24" s="206"/>
      <c r="J24" s="14"/>
    </row>
    <row r="25" spans="1:10" x14ac:dyDescent="0.35">
      <c r="A25" s="14"/>
      <c r="B25" s="206"/>
      <c r="C25" s="206"/>
      <c r="D25" s="206"/>
      <c r="E25" s="206"/>
      <c r="F25" s="206"/>
      <c r="G25" s="206"/>
      <c r="H25" s="206"/>
      <c r="I25" s="206"/>
      <c r="J25" s="14"/>
    </row>
    <row r="26" spans="1:10" x14ac:dyDescent="0.35">
      <c r="A26" s="14"/>
      <c r="B26" s="206"/>
      <c r="C26" s="206"/>
      <c r="D26" s="206"/>
      <c r="E26" s="206"/>
      <c r="F26" s="206"/>
      <c r="G26" s="206"/>
      <c r="H26" s="206"/>
      <c r="I26" s="206"/>
      <c r="J26" s="14"/>
    </row>
    <row r="27" spans="1:10" x14ac:dyDescent="0.35">
      <c r="A27" s="14"/>
      <c r="B27" s="102"/>
      <c r="C27" s="102"/>
      <c r="D27" s="102"/>
      <c r="E27" s="102"/>
      <c r="F27" s="102"/>
      <c r="G27" s="102"/>
      <c r="H27" s="102"/>
      <c r="I27" s="102"/>
      <c r="J27" s="14"/>
    </row>
    <row r="28" spans="1:10" x14ac:dyDescent="0.35">
      <c r="A28" s="14"/>
      <c r="B28" s="207" t="s">
        <v>63</v>
      </c>
      <c r="C28" s="207"/>
      <c r="D28" s="208" t="s">
        <v>41</v>
      </c>
      <c r="E28" s="208"/>
      <c r="F28" s="208"/>
      <c r="G28" s="208"/>
      <c r="H28" s="208"/>
      <c r="I28" s="208"/>
      <c r="J28" s="14"/>
    </row>
    <row r="29" spans="1:10" x14ac:dyDescent="0.35">
      <c r="A29" s="14"/>
      <c r="B29" s="206"/>
      <c r="C29" s="206"/>
      <c r="D29" s="206"/>
      <c r="E29" s="206"/>
      <c r="F29" s="206"/>
      <c r="G29" s="206"/>
      <c r="H29" s="206"/>
      <c r="I29" s="206"/>
      <c r="J29" s="14"/>
    </row>
    <row r="30" spans="1:10" x14ac:dyDescent="0.35">
      <c r="A30" s="14"/>
      <c r="B30" s="206"/>
      <c r="C30" s="206"/>
      <c r="D30" s="206"/>
      <c r="E30" s="206"/>
      <c r="F30" s="206"/>
      <c r="G30" s="206"/>
      <c r="H30" s="206"/>
      <c r="I30" s="206"/>
      <c r="J30" s="14"/>
    </row>
    <row r="31" spans="1:10" x14ac:dyDescent="0.35">
      <c r="A31" s="14"/>
      <c r="B31" s="206"/>
      <c r="C31" s="206"/>
      <c r="D31" s="206"/>
      <c r="E31" s="206"/>
      <c r="F31" s="206"/>
      <c r="G31" s="206"/>
      <c r="H31" s="206"/>
      <c r="I31" s="206"/>
      <c r="J31" s="14"/>
    </row>
    <row r="32" spans="1:10" x14ac:dyDescent="0.35">
      <c r="A32" s="14"/>
      <c r="B32" s="206"/>
      <c r="C32" s="206"/>
      <c r="D32" s="206"/>
      <c r="E32" s="206"/>
      <c r="F32" s="206"/>
      <c r="G32" s="206"/>
      <c r="H32" s="206"/>
      <c r="I32" s="206"/>
      <c r="J32" s="14"/>
    </row>
    <row r="33" spans="1:10" x14ac:dyDescent="0.35">
      <c r="A33" s="14"/>
      <c r="B33" s="206"/>
      <c r="C33" s="206"/>
      <c r="D33" s="206"/>
      <c r="E33" s="206"/>
      <c r="F33" s="206"/>
      <c r="G33" s="206"/>
      <c r="H33" s="206"/>
      <c r="I33" s="206"/>
      <c r="J33" s="14"/>
    </row>
    <row r="34" spans="1:10" x14ac:dyDescent="0.35">
      <c r="A34" s="14"/>
      <c r="B34" s="206"/>
      <c r="C34" s="206"/>
      <c r="D34" s="206"/>
      <c r="E34" s="206"/>
      <c r="F34" s="206"/>
      <c r="G34" s="206"/>
      <c r="H34" s="206"/>
      <c r="I34" s="206"/>
      <c r="J34" s="14"/>
    </row>
    <row r="35" spans="1:10" x14ac:dyDescent="0.35">
      <c r="A35" s="14"/>
      <c r="B35" s="103"/>
      <c r="C35" s="61"/>
      <c r="D35" s="61"/>
      <c r="E35" s="61"/>
      <c r="F35" s="61"/>
      <c r="G35" s="61"/>
      <c r="H35" s="61"/>
      <c r="I35" s="61"/>
    </row>
    <row r="36" spans="1:10" x14ac:dyDescent="0.35">
      <c r="A36" s="14"/>
      <c r="B36" s="14"/>
      <c r="C36" s="14"/>
      <c r="D36" s="14"/>
      <c r="E36" s="14"/>
      <c r="F36" s="14"/>
      <c r="G36" s="14"/>
      <c r="H36" s="14"/>
      <c r="I36" s="14"/>
      <c r="J36" s="14"/>
    </row>
  </sheetData>
  <sheetProtection algorithmName="SHA-512" hashValue="rUx7SKFpc25RXxFbcqpZEJkCiY04LFBYmMbnFJnv1OX1qPfsokR4GmdqlLfN0mVXJibu3nilGDj9hUJsLWw5/A==" saltValue="RNKPYSj8dYJoiUPLshqB0A==" spinCount="100000" sheet="1" selectLockedCells="1"/>
  <mergeCells count="13">
    <mergeCell ref="B2:D3"/>
    <mergeCell ref="B4:C4"/>
    <mergeCell ref="D4:I4"/>
    <mergeCell ref="B5:I10"/>
    <mergeCell ref="B12:C12"/>
    <mergeCell ref="D12:I12"/>
    <mergeCell ref="B29:I34"/>
    <mergeCell ref="B13:I18"/>
    <mergeCell ref="B20:C20"/>
    <mergeCell ref="D20:I20"/>
    <mergeCell ref="B21:I26"/>
    <mergeCell ref="B28:C28"/>
    <mergeCell ref="D28:I28"/>
  </mergeCells>
  <pageMargins left="0.7" right="0.7" top="0.78740157499999996" bottom="0.78740157499999996" header="0.3" footer="0.3"/>
  <pageSetup paperSize="9" scale="91" orientation="portrait" r:id="rId1"/>
  <extLst>
    <ext xmlns:x14="http://schemas.microsoft.com/office/spreadsheetml/2009/9/main" uri="{78C0D931-6437-407d-A8EE-F0AAD7539E65}">
      <x14:conditionalFormattings>
        <x14:conditionalFormatting xmlns:xm="http://schemas.microsoft.com/office/excel/2006/main">
          <x14:cfRule type="expression" priority="1" id="{3D794652-9245-450E-A98E-C7C68D1915EF}">
            <xm:f>'C:\Users\bahron\AppData\Local\Temp\[Berechnungsformular_Ausgaben_Klimaschutzkonzepte_Erstvorhaben.xlsx]menu'!#REF!="ÜGR"</xm:f>
            <x14:dxf>
              <font>
                <color theme="0"/>
              </font>
              <fill>
                <patternFill>
                  <bgColor theme="0"/>
                </patternFill>
              </fill>
              <border>
                <left/>
                <right/>
                <top/>
                <bottom/>
                <vertical/>
                <horizontal/>
              </border>
            </x14:dxf>
          </x14:cfRule>
          <x14:cfRule type="expression" priority="2" id="{35EA7EF5-20E0-467C-A1C1-047106663714}">
            <xm:f>'C:\Users\bahron\AppData\Local\Temp\[Berechnungsformular_Ausgaben_Klimaschutzkonzepte_Erstvorhaben.xlsx]menu'!#REF!=FALSE</xm:f>
            <x14:dxf>
              <font>
                <color theme="0"/>
              </font>
              <fill>
                <patternFill>
                  <fgColor theme="0"/>
                  <bgColor theme="0"/>
                </patternFill>
              </fill>
              <border>
                <left/>
                <right/>
                <top/>
                <bottom/>
                <vertical/>
                <horizontal/>
              </border>
            </x14:dxf>
          </x14:cfRule>
          <xm:sqref>E2</xm:sqref>
        </x14:conditionalFormatting>
        <x14:conditionalFormatting xmlns:xm="http://schemas.microsoft.com/office/excel/2006/main">
          <x14:cfRule type="expression" priority="5" id="{B5471D85-78D3-4BC3-B30A-3838C85928A9}">
            <xm:f>'C:\Users\bahron\AppData\Local\Temp\[Berechnungsformular_Ausgaben_Klimaschutzkonzepte_Erstvorhaben.xlsx]menu'!#REF!=FALSE</xm:f>
            <x14:dxf>
              <font>
                <color theme="0"/>
              </font>
              <fill>
                <patternFill>
                  <fgColor theme="0"/>
                  <bgColor theme="0"/>
                </patternFill>
              </fill>
              <border>
                <left/>
                <right/>
                <top/>
                <bottom/>
                <vertical/>
                <horizontal/>
              </border>
            </x14:dxf>
          </x14:cfRule>
          <xm:sqref>J2</xm:sqref>
        </x14:conditionalFormatting>
        <x14:conditionalFormatting xmlns:xm="http://schemas.microsoft.com/office/excel/2006/main">
          <x14:cfRule type="expression" priority="3" id="{9605E436-654F-48F1-9C10-63B9A958DF8C}">
            <xm:f>'C:\Users\bahron\AppData\Local\Temp\[Berechnungsformular_Ausgaben_Klimaschutzkonzepte_Erstvorhaben.xlsx]menu'!#REF!="ÜGR"</xm:f>
            <x14:dxf>
              <font>
                <color theme="0"/>
              </font>
              <fill>
                <patternFill>
                  <bgColor theme="0"/>
                </patternFill>
              </fill>
              <border>
                <left/>
                <right/>
                <top/>
                <bottom/>
                <vertical/>
                <horizontal/>
              </border>
            </x14:dxf>
          </x14:cfRule>
          <x14:cfRule type="expression" priority="4" id="{6E6E36E8-81D7-4BDC-874B-324213AED835}">
            <xm:f>'C:\Users\bahron\AppData\Local\Temp\[Berechnungsformular_Ausgaben_Klimaschutzkonzepte_Erstvorhaben.xlsx]menu'!#REF!=FALSE</xm:f>
            <x14:dxf>
              <font>
                <color theme="0"/>
              </font>
              <fill>
                <patternFill>
                  <fgColor theme="0"/>
                  <bgColor theme="0"/>
                </patternFill>
              </fill>
              <border>
                <left/>
                <right/>
                <top/>
                <bottom/>
                <vertical/>
                <horizontal/>
              </border>
            </x14:dxf>
          </x14:cfRule>
          <xm:sqref>J3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'Drop-Down'!$A$38:$A$47</xm:f>
          </x14:formula1>
          <xm:sqref>D28:I28</xm:sqref>
        </x14:dataValidation>
        <x14:dataValidation type="list" allowBlank="1" showInputMessage="1" showErrorMessage="1">
          <x14:formula1>
            <xm:f>'Drop-Down'!$A$38:$A$48</xm:f>
          </x14:formula1>
          <xm:sqref>D4:I4</xm:sqref>
        </x14:dataValidation>
        <x14:dataValidation type="list" allowBlank="1" showInputMessage="1" showErrorMessage="1">
          <x14:formula1>
            <xm:f>'Drop-Down'!$A$38:$A$47</xm:f>
          </x14:formula1>
          <xm:sqref>D12:I12</xm:sqref>
        </x14:dataValidation>
        <x14:dataValidation type="list" allowBlank="1" showInputMessage="1" showErrorMessage="1">
          <x14:formula1>
            <xm:f>'Drop-Down'!$A$38:$A$47</xm:f>
          </x14:formula1>
          <xm:sqref>D20:I20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Q42"/>
  <sheetViews>
    <sheetView showGridLines="0" showRowColHeaders="0" showRuler="0" zoomScale="85" zoomScaleNormal="85" zoomScaleSheetLayoutView="100" zoomScalePageLayoutView="85" workbookViewId="0">
      <selection activeCell="H17" sqref="H17:H33 O17:O33"/>
    </sheetView>
  </sheetViews>
  <sheetFormatPr baseColWidth="10" defaultColWidth="0" defaultRowHeight="14.5" zeroHeight="1" outlineLevelRow="1" x14ac:dyDescent="0.35"/>
  <cols>
    <col min="1" max="1" width="1.1796875" style="4" customWidth="1"/>
    <col min="2" max="2" width="34.81640625" style="99" customWidth="1"/>
    <col min="3" max="3" width="10" style="99" customWidth="1"/>
    <col min="4" max="6" width="10.81640625" style="99" customWidth="1"/>
    <col min="7" max="7" width="10.81640625" style="99" hidden="1" customWidth="1"/>
    <col min="8" max="8" width="22.453125" style="99" customWidth="1"/>
    <col min="9" max="9" width="4.54296875" style="99" customWidth="1"/>
    <col min="10" max="10" width="10" style="99" customWidth="1"/>
    <col min="11" max="13" width="10.81640625" style="99" customWidth="1"/>
    <col min="14" max="14" width="10.81640625" style="99" hidden="1" customWidth="1"/>
    <col min="15" max="15" width="22.453125" style="99" customWidth="1"/>
    <col min="16" max="16" width="1.1796875" style="4" customWidth="1"/>
    <col min="17" max="17" width="11.54296875" style="4" hidden="1" customWidth="1"/>
    <col min="18" max="16384" width="11.453125" style="4" hidden="1"/>
  </cols>
  <sheetData>
    <row r="1" spans="2:16" s="35" customFormat="1" x14ac:dyDescent="0.35">
      <c r="B1" s="104"/>
      <c r="C1" s="104"/>
      <c r="D1" s="104"/>
      <c r="E1" s="104"/>
      <c r="F1" s="104"/>
      <c r="G1" s="104"/>
      <c r="H1" s="104"/>
      <c r="I1" s="104"/>
      <c r="J1" s="104"/>
      <c r="K1" s="104"/>
      <c r="L1" s="104"/>
      <c r="M1" s="104"/>
      <c r="N1" s="104"/>
      <c r="O1" s="104"/>
    </row>
    <row r="2" spans="2:16" ht="23.5" x14ac:dyDescent="0.55000000000000004">
      <c r="B2" s="105" t="s">
        <v>18</v>
      </c>
      <c r="E2" s="106"/>
      <c r="F2" s="106"/>
      <c r="G2" s="106"/>
      <c r="H2" s="106" t="s">
        <v>31</v>
      </c>
    </row>
    <row r="3" spans="2:16" x14ac:dyDescent="0.35"/>
    <row r="4" spans="2:16" x14ac:dyDescent="0.35">
      <c r="B4" s="107" t="s">
        <v>14</v>
      </c>
      <c r="C4" s="213"/>
      <c r="D4" s="213"/>
      <c r="E4" s="213"/>
      <c r="F4" s="213"/>
      <c r="G4" s="213"/>
      <c r="H4" s="213"/>
    </row>
    <row r="5" spans="2:16" x14ac:dyDescent="0.35">
      <c r="B5" s="107" t="s">
        <v>3</v>
      </c>
      <c r="C5" s="213"/>
      <c r="D5" s="213"/>
      <c r="E5" s="213"/>
      <c r="F5" s="213"/>
      <c r="G5" s="213"/>
      <c r="H5" s="213"/>
    </row>
    <row r="6" spans="2:16" x14ac:dyDescent="0.35">
      <c r="B6" s="108" t="s">
        <v>21</v>
      </c>
      <c r="C6" s="213"/>
      <c r="D6" s="213"/>
      <c r="E6" s="213"/>
      <c r="F6" s="213"/>
      <c r="G6" s="213"/>
      <c r="H6" s="213"/>
    </row>
    <row r="7" spans="2:16" x14ac:dyDescent="0.35">
      <c r="B7" s="107" t="s">
        <v>13</v>
      </c>
      <c r="C7" s="213" t="s">
        <v>12</v>
      </c>
      <c r="D7" s="213"/>
      <c r="E7" s="213"/>
      <c r="F7" s="213"/>
      <c r="G7" s="213"/>
      <c r="H7" s="213"/>
    </row>
    <row r="8" spans="2:16" x14ac:dyDescent="0.35">
      <c r="B8" s="107" t="s">
        <v>6</v>
      </c>
      <c r="C8" s="213" t="s">
        <v>36</v>
      </c>
      <c r="D8" s="213"/>
      <c r="E8" s="213"/>
      <c r="F8" s="213"/>
      <c r="G8" s="213"/>
      <c r="H8" s="213"/>
    </row>
    <row r="9" spans="2:16" x14ac:dyDescent="0.35">
      <c r="B9" s="107" t="s">
        <v>37</v>
      </c>
      <c r="C9" s="213">
        <v>300</v>
      </c>
      <c r="D9" s="213"/>
      <c r="E9" s="213"/>
      <c r="F9" s="213"/>
      <c r="G9" s="213"/>
      <c r="H9" s="213"/>
    </row>
    <row r="10" spans="2:16" x14ac:dyDescent="0.35">
      <c r="B10" s="109"/>
    </row>
    <row r="11" spans="2:16" ht="18.5" x14ac:dyDescent="0.45">
      <c r="B11" s="110" t="s">
        <v>49</v>
      </c>
      <c r="C11" s="214" t="s">
        <v>59</v>
      </c>
      <c r="D11" s="215"/>
      <c r="E11" s="216"/>
      <c r="F11" s="111"/>
      <c r="G11" s="111"/>
      <c r="H11" s="111"/>
      <c r="I11" s="111"/>
      <c r="J11" s="111"/>
      <c r="K11" s="111"/>
      <c r="L11" s="111"/>
      <c r="M11" s="111"/>
      <c r="N11" s="111"/>
      <c r="O11" s="111"/>
    </row>
    <row r="12" spans="2:16" ht="21" customHeight="1" thickBot="1" x14ac:dyDescent="0.4">
      <c r="B12" s="109"/>
      <c r="C12" s="112" t="s">
        <v>16</v>
      </c>
      <c r="D12" s="112"/>
      <c r="E12" s="112"/>
      <c r="F12" s="112"/>
      <c r="G12" s="112"/>
      <c r="H12" s="112"/>
      <c r="I12" s="112"/>
      <c r="J12" s="112" t="s">
        <v>17</v>
      </c>
      <c r="K12" s="112"/>
      <c r="L12" s="112"/>
      <c r="M12" s="112"/>
      <c r="N12" s="112"/>
      <c r="O12" s="112"/>
    </row>
    <row r="13" spans="2:16" s="36" customFormat="1" ht="46" customHeight="1" x14ac:dyDescent="0.35">
      <c r="B13" s="113" t="s">
        <v>15</v>
      </c>
      <c r="C13" s="114" t="s">
        <v>26</v>
      </c>
      <c r="D13" s="114" t="s">
        <v>7</v>
      </c>
      <c r="E13" s="114" t="s">
        <v>8</v>
      </c>
      <c r="F13" s="114" t="s">
        <v>43</v>
      </c>
      <c r="G13" s="114" t="s">
        <v>44</v>
      </c>
      <c r="H13" s="115" t="s">
        <v>124</v>
      </c>
      <c r="I13" s="116"/>
      <c r="J13" s="117" t="s">
        <v>26</v>
      </c>
      <c r="K13" s="118" t="s">
        <v>7</v>
      </c>
      <c r="L13" s="118" t="s">
        <v>8</v>
      </c>
      <c r="M13" s="118" t="s">
        <v>38</v>
      </c>
      <c r="N13" s="119" t="s">
        <v>44</v>
      </c>
      <c r="O13" s="120" t="s">
        <v>124</v>
      </c>
      <c r="P13" s="36" t="s">
        <v>35</v>
      </c>
    </row>
    <row r="14" spans="2:16" ht="15" x14ac:dyDescent="0.4">
      <c r="B14" s="121" t="s">
        <v>32</v>
      </c>
      <c r="C14" s="122"/>
      <c r="D14" s="122" t="s">
        <v>0</v>
      </c>
      <c r="E14" s="122" t="s">
        <v>0</v>
      </c>
      <c r="F14" s="122" t="s">
        <v>125</v>
      </c>
      <c r="G14" s="122" t="s">
        <v>125</v>
      </c>
      <c r="H14" s="123"/>
      <c r="I14" s="67"/>
      <c r="J14" s="124"/>
      <c r="K14" s="122" t="s">
        <v>0</v>
      </c>
      <c r="L14" s="122" t="s">
        <v>0</v>
      </c>
      <c r="M14" s="122" t="s">
        <v>125</v>
      </c>
      <c r="N14" s="122" t="s">
        <v>125</v>
      </c>
      <c r="O14" s="123"/>
    </row>
    <row r="15" spans="2:16" x14ac:dyDescent="0.35">
      <c r="B15" s="121"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2:16" outlineLevel="1" x14ac:dyDescent="0.35">
      <c r="B16" s="128" t="s">
        <v>4</v>
      </c>
      <c r="C16" s="122"/>
      <c r="D16" s="122"/>
      <c r="E16" s="122"/>
      <c r="F16" s="68"/>
      <c r="G16" s="68"/>
      <c r="H16" s="123"/>
      <c r="I16" s="67"/>
      <c r="J16" s="129"/>
      <c r="K16" s="68"/>
      <c r="L16" s="68"/>
      <c r="M16" s="68"/>
      <c r="N16" s="68"/>
      <c r="O16" s="123"/>
    </row>
    <row r="17" spans="2:15" outlineLevel="1" x14ac:dyDescent="0.35">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2:15" outlineLevel="1" x14ac:dyDescent="0.35">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row>
    <row r="19" spans="2:15" outlineLevel="1" x14ac:dyDescent="0.35">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2:15" outlineLevel="1" x14ac:dyDescent="0.35">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2:15" outlineLevel="1" x14ac:dyDescent="0.35">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2:15" outlineLevel="1" x14ac:dyDescent="0.35">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2:15" outlineLevel="1" x14ac:dyDescent="0.35">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2:15" outlineLevel="1" x14ac:dyDescent="0.35">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2:15" outlineLevel="1" x14ac:dyDescent="0.35">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2:15" outlineLevel="1" x14ac:dyDescent="0.35">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2:15" outlineLevel="1" x14ac:dyDescent="0.35">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2:15" outlineLevel="1" x14ac:dyDescent="0.35">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2:15" outlineLevel="1" x14ac:dyDescent="0.35">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2:15" outlineLevel="1" x14ac:dyDescent="0.35">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2:15" outlineLevel="1" x14ac:dyDescent="0.35">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2:15" ht="26" outlineLevel="1" x14ac:dyDescent="0.35">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2:15" ht="15" outlineLevel="1" thickBot="1" x14ac:dyDescent="0.4">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2:15" outlineLevel="1" x14ac:dyDescent="0.35">
      <c r="B34" s="147" t="s">
        <v>112</v>
      </c>
      <c r="C34" s="148"/>
      <c r="D34" s="148"/>
      <c r="E34" s="148"/>
      <c r="F34" s="67"/>
      <c r="G34" s="67"/>
      <c r="H34" s="67"/>
      <c r="I34" s="67"/>
      <c r="J34" s="67"/>
      <c r="K34" s="67"/>
      <c r="L34" s="67"/>
      <c r="M34" s="67"/>
      <c r="N34" s="149"/>
      <c r="O34" s="67"/>
    </row>
    <row r="35" spans="2:15" outlineLevel="1" x14ac:dyDescent="0.35">
      <c r="B35" s="150"/>
      <c r="C35" s="151"/>
      <c r="D35" s="67"/>
      <c r="E35" s="67"/>
      <c r="F35" s="67"/>
      <c r="G35" s="67"/>
      <c r="H35" s="67"/>
      <c r="I35" s="67"/>
      <c r="J35" s="67"/>
      <c r="K35" s="67"/>
      <c r="L35" s="67"/>
      <c r="M35" s="67"/>
      <c r="N35" s="67"/>
      <c r="O35" s="67"/>
    </row>
    <row r="36" spans="2:15" outlineLevel="1" x14ac:dyDescent="0.35">
      <c r="B36" s="152"/>
      <c r="C36" s="67"/>
      <c r="D36" s="67"/>
      <c r="E36" s="67"/>
      <c r="F36" s="67"/>
      <c r="G36" s="67"/>
      <c r="H36" s="67"/>
      <c r="I36" s="67"/>
      <c r="J36" s="67"/>
      <c r="K36" s="67"/>
      <c r="L36" s="67"/>
      <c r="M36" s="67"/>
      <c r="N36" s="67"/>
      <c r="O36" s="67"/>
    </row>
    <row r="37" spans="2:15" ht="15" outlineLevel="1" x14ac:dyDescent="0.4">
      <c r="B37" s="67"/>
      <c r="C37" s="153" t="s">
        <v>28</v>
      </c>
      <c r="D37" s="153" t="s">
        <v>30</v>
      </c>
      <c r="E37" s="153" t="s">
        <v>29</v>
      </c>
      <c r="F37" s="153" t="s">
        <v>126</v>
      </c>
      <c r="G37" s="154"/>
      <c r="H37" s="155" t="s">
        <v>127</v>
      </c>
      <c r="I37" s="67"/>
      <c r="J37" s="67"/>
      <c r="K37" s="67"/>
      <c r="L37" s="67"/>
      <c r="M37" s="67"/>
      <c r="N37" s="67"/>
      <c r="O37" s="67"/>
    </row>
    <row r="38" spans="2:15" ht="17.5" customHeight="1" x14ac:dyDescent="0.35">
      <c r="B38" s="156" t="s">
        <v>33</v>
      </c>
      <c r="C38" s="157">
        <f>C15*$C$9</f>
        <v>0</v>
      </c>
      <c r="D38" s="158" t="str">
        <f>IFERROR($E$38/$C$38, "")</f>
        <v/>
      </c>
      <c r="E38" s="157">
        <f>E15*$C$9</f>
        <v>0</v>
      </c>
      <c r="F38" s="158">
        <f>F15*$C$9/1000</f>
        <v>0</v>
      </c>
      <c r="G38" s="159"/>
      <c r="H38" s="160">
        <f>G15*$C$9/1000</f>
        <v>0</v>
      </c>
      <c r="I38" s="67"/>
      <c r="J38" s="67"/>
      <c r="K38" s="67"/>
      <c r="L38" s="67"/>
      <c r="M38" s="67"/>
      <c r="N38" s="67"/>
      <c r="O38" s="67"/>
    </row>
    <row r="39" spans="2:15" ht="17.5" customHeight="1" x14ac:dyDescent="0.35">
      <c r="B39" s="161" t="s">
        <v>34</v>
      </c>
      <c r="C39" s="162">
        <f>J15*$C$9</f>
        <v>0</v>
      </c>
      <c r="D39" s="163" t="str">
        <f>IFERROR(E39/C39, "")</f>
        <v/>
      </c>
      <c r="E39" s="162">
        <f>L15*$C$9</f>
        <v>0</v>
      </c>
      <c r="F39" s="163">
        <f>M15*$C$9/1000</f>
        <v>0</v>
      </c>
      <c r="G39" s="159"/>
      <c r="H39" s="164">
        <f>N15*$C$9/1000</f>
        <v>0</v>
      </c>
      <c r="I39" s="211" t="s">
        <v>65</v>
      </c>
      <c r="J39" s="212"/>
      <c r="K39" s="212"/>
      <c r="L39" s="212"/>
      <c r="M39" s="165">
        <f>$F$38-$F$39</f>
        <v>0</v>
      </c>
      <c r="N39" s="166"/>
      <c r="O39" s="167" t="s">
        <v>128</v>
      </c>
    </row>
    <row r="40" spans="2:15" ht="15.5" x14ac:dyDescent="0.35">
      <c r="B40" s="168"/>
      <c r="F40" s="169"/>
      <c r="G40" s="169"/>
      <c r="H40" s="170"/>
      <c r="I40" s="210" t="s">
        <v>66</v>
      </c>
      <c r="J40" s="210"/>
      <c r="K40" s="210"/>
      <c r="L40" s="210"/>
      <c r="M40" s="171">
        <f>$H$38-$H$39</f>
        <v>0</v>
      </c>
      <c r="N40" s="172"/>
      <c r="O40" s="173" t="s">
        <v>129</v>
      </c>
    </row>
    <row r="41" spans="2:15" x14ac:dyDescent="0.35">
      <c r="B41" s="174" t="s">
        <v>45</v>
      </c>
    </row>
    <row r="42" spans="2:15" x14ac:dyDescent="0.35"/>
  </sheetData>
  <sheetProtection password="CA45" sheet="1" selectLockedCells="1"/>
  <customSheetViews>
    <customSheetView guid="{AAF13E2C-99B9-3641-80C6-1C9A1246F398}" scale="120" showPageBreaks="1" showGridLines="0" fitToPage="1" printArea="1" hiddenColumns="1" view="pageBreakPreview">
      <selection activeCell="E11" sqref="E11:G11"/>
      <pageMargins left="0.7" right="0.7" top="0.78740157499999996" bottom="0.78740157499999996" header="0.3" footer="0.3"/>
      <pageSetup paperSize="9" scale="70" orientation="landscape" r:id="rId1"/>
    </customSheetView>
  </customSheetViews>
  <mergeCells count="9">
    <mergeCell ref="I40:L40"/>
    <mergeCell ref="I39:L39"/>
    <mergeCell ref="C4:H4"/>
    <mergeCell ref="C5:H5"/>
    <mergeCell ref="C6:H6"/>
    <mergeCell ref="C7:H7"/>
    <mergeCell ref="C8:H8"/>
    <mergeCell ref="C11:E11"/>
    <mergeCell ref="C9:H9"/>
  </mergeCells>
  <dataValidations count="2">
    <dataValidation allowBlank="1" showInputMessage="1" showErrorMessage="1" promptTitle="Lieferantenname" prompt="Bitte geben Sie hier einen Namen für den Lieferanten an." sqref="C11:E11"/>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H33 O17:O33">
      <formula1>22</formula1>
    </dataValidation>
  </dataValidations>
  <pageMargins left="0.7" right="0.7" top="0.78740157499999996" bottom="0.78740157499999996" header="0.3" footer="0.3"/>
  <pageSetup paperSize="9" scale="77" orientation="landscape"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RowColHeaders="0" zoomScale="85" zoomScaleNormal="85" zoomScaleSheetLayoutView="85" workbookViewId="0">
      <selection activeCell="H17" sqref="H17:H33 O17:O33"/>
    </sheetView>
  </sheetViews>
  <sheetFormatPr baseColWidth="10" defaultColWidth="0" defaultRowHeight="14.5" zeroHeight="1" outlineLevelRow="1" x14ac:dyDescent="0.35"/>
  <cols>
    <col min="1" max="1" width="1.1796875" customWidth="1"/>
    <col min="2" max="2" width="34.81640625" customWidth="1"/>
    <col min="3" max="3" width="10" customWidth="1"/>
    <col min="4" max="6" width="10.81640625" customWidth="1"/>
    <col min="7" max="7" width="10.81640625" hidden="1" customWidth="1"/>
    <col min="8" max="8" width="22.453125" customWidth="1"/>
    <col min="9" max="9" width="4.54296875" customWidth="1"/>
    <col min="10" max="10" width="10" customWidth="1"/>
    <col min="11" max="13" width="10.81640625" customWidth="1"/>
    <col min="14" max="14" width="10.81640625" hidden="1" customWidth="1"/>
    <col min="15" max="15" width="22.453125" customWidth="1"/>
    <col min="16" max="16" width="1.1796875" customWidth="1"/>
    <col min="17" max="16384" width="11.453125" hidden="1"/>
  </cols>
  <sheetData>
    <row r="1" spans="1:16" x14ac:dyDescent="0.35">
      <c r="A1" s="61"/>
      <c r="B1" s="61"/>
      <c r="C1" s="61"/>
      <c r="D1" s="61"/>
      <c r="E1" s="61"/>
      <c r="F1" s="61"/>
      <c r="G1" s="61"/>
      <c r="H1" s="61"/>
      <c r="I1" s="61"/>
      <c r="J1" s="61"/>
      <c r="K1" s="61"/>
      <c r="L1" s="61"/>
      <c r="M1" s="61"/>
      <c r="N1" s="61"/>
      <c r="O1" s="61"/>
    </row>
    <row r="2" spans="1:16" ht="23.5" x14ac:dyDescent="0.55000000000000004">
      <c r="A2" s="61"/>
      <c r="B2" s="64" t="s">
        <v>18</v>
      </c>
      <c r="C2" s="61"/>
      <c r="D2" s="61"/>
      <c r="E2" s="176"/>
      <c r="F2" s="176"/>
      <c r="G2" s="176"/>
      <c r="H2" s="176" t="s">
        <v>31</v>
      </c>
      <c r="I2" s="61"/>
      <c r="J2" s="61"/>
      <c r="K2" s="61"/>
      <c r="L2" s="61"/>
      <c r="M2" s="61"/>
      <c r="N2" s="61"/>
      <c r="O2" s="61"/>
    </row>
    <row r="3" spans="1:16" x14ac:dyDescent="0.35">
      <c r="A3" s="61"/>
      <c r="B3" s="61"/>
      <c r="C3" s="61"/>
      <c r="D3" s="61"/>
      <c r="E3" s="61"/>
      <c r="F3" s="61"/>
      <c r="G3" s="61"/>
      <c r="H3" s="61"/>
      <c r="I3" s="61"/>
      <c r="J3" s="61"/>
      <c r="K3" s="61"/>
      <c r="L3" s="61"/>
      <c r="M3" s="61"/>
      <c r="N3" s="61"/>
      <c r="O3" s="61"/>
    </row>
    <row r="4" spans="1:16" x14ac:dyDescent="0.35">
      <c r="A4" s="61"/>
      <c r="B4" s="107" t="s">
        <v>14</v>
      </c>
      <c r="C4" s="213"/>
      <c r="D4" s="213"/>
      <c r="E4" s="213"/>
      <c r="F4" s="213"/>
      <c r="G4" s="213"/>
      <c r="H4" s="213"/>
      <c r="I4" s="61"/>
      <c r="J4" s="61"/>
      <c r="K4" s="61"/>
      <c r="L4" s="61"/>
      <c r="M4" s="61"/>
      <c r="N4" s="61"/>
      <c r="O4" s="61"/>
    </row>
    <row r="5" spans="1:16" x14ac:dyDescent="0.35">
      <c r="A5" s="61"/>
      <c r="B5" s="107" t="s">
        <v>3</v>
      </c>
      <c r="C5" s="213"/>
      <c r="D5" s="213"/>
      <c r="E5" s="213"/>
      <c r="F5" s="213"/>
      <c r="G5" s="213"/>
      <c r="H5" s="213"/>
      <c r="I5" s="61"/>
      <c r="J5" s="61"/>
      <c r="K5" s="61"/>
      <c r="L5" s="61"/>
      <c r="M5" s="61"/>
      <c r="N5" s="61"/>
      <c r="O5" s="61"/>
    </row>
    <row r="6" spans="1:16" x14ac:dyDescent="0.35">
      <c r="A6" s="61"/>
      <c r="B6" s="108" t="s">
        <v>21</v>
      </c>
      <c r="C6" s="213"/>
      <c r="D6" s="213"/>
      <c r="E6" s="213"/>
      <c r="F6" s="213"/>
      <c r="G6" s="213"/>
      <c r="H6" s="213"/>
      <c r="I6" s="61"/>
      <c r="J6" s="61"/>
      <c r="K6" s="61"/>
      <c r="L6" s="61"/>
      <c r="M6" s="61"/>
      <c r="N6" s="61"/>
      <c r="O6" s="61"/>
    </row>
    <row r="7" spans="1:16" x14ac:dyDescent="0.35">
      <c r="A7" s="61"/>
      <c r="B7" s="107" t="s">
        <v>13</v>
      </c>
      <c r="C7" s="213" t="s">
        <v>12</v>
      </c>
      <c r="D7" s="213"/>
      <c r="E7" s="213"/>
      <c r="F7" s="213"/>
      <c r="G7" s="213"/>
      <c r="H7" s="213"/>
      <c r="I7" s="61"/>
      <c r="J7" s="61"/>
      <c r="K7" s="61"/>
      <c r="L7" s="61"/>
      <c r="M7" s="61"/>
      <c r="N7" s="61"/>
      <c r="O7" s="61"/>
    </row>
    <row r="8" spans="1:16" x14ac:dyDescent="0.35">
      <c r="A8" s="61"/>
      <c r="B8" s="107" t="s">
        <v>6</v>
      </c>
      <c r="C8" s="213" t="s">
        <v>36</v>
      </c>
      <c r="D8" s="213"/>
      <c r="E8" s="213"/>
      <c r="F8" s="213"/>
      <c r="G8" s="213"/>
      <c r="H8" s="213"/>
      <c r="I8" s="61"/>
      <c r="J8" s="61"/>
      <c r="K8" s="61"/>
      <c r="L8" s="61"/>
      <c r="M8" s="61"/>
      <c r="N8" s="61"/>
      <c r="O8" s="61"/>
    </row>
    <row r="9" spans="1:16" x14ac:dyDescent="0.35">
      <c r="A9" s="61"/>
      <c r="B9" s="107" t="s">
        <v>37</v>
      </c>
      <c r="C9" s="213">
        <v>300</v>
      </c>
      <c r="D9" s="213"/>
      <c r="E9" s="213"/>
      <c r="F9" s="213"/>
      <c r="G9" s="213"/>
      <c r="H9" s="213"/>
      <c r="I9" s="61"/>
      <c r="J9" s="61"/>
      <c r="K9" s="61"/>
      <c r="L9" s="61"/>
      <c r="M9" s="61"/>
      <c r="N9" s="61"/>
      <c r="O9" s="61"/>
    </row>
    <row r="10" spans="1:16" x14ac:dyDescent="0.35">
      <c r="A10" s="61"/>
      <c r="B10" s="177"/>
      <c r="C10" s="61"/>
      <c r="D10" s="61"/>
      <c r="E10" s="61"/>
      <c r="F10" s="61"/>
      <c r="G10" s="61"/>
      <c r="H10" s="61"/>
      <c r="I10" s="61"/>
      <c r="J10" s="61"/>
      <c r="K10" s="61"/>
      <c r="L10" s="61"/>
      <c r="M10" s="61"/>
      <c r="N10" s="61"/>
      <c r="O10" s="61"/>
    </row>
    <row r="11" spans="1:16" ht="18.5" x14ac:dyDescent="0.45">
      <c r="A11" s="61"/>
      <c r="B11" s="178" t="s">
        <v>50</v>
      </c>
      <c r="C11" s="214" t="s">
        <v>60</v>
      </c>
      <c r="D11" s="215"/>
      <c r="E11" s="216"/>
      <c r="F11" s="179"/>
      <c r="G11" s="179"/>
      <c r="H11" s="179"/>
      <c r="I11" s="179"/>
      <c r="J11" s="179"/>
      <c r="K11" s="179"/>
      <c r="L11" s="179"/>
      <c r="M11" s="179"/>
      <c r="N11" s="179"/>
      <c r="O11" s="179"/>
    </row>
    <row r="12" spans="1:16" ht="21" customHeight="1" thickBot="1" x14ac:dyDescent="0.4">
      <c r="A12" s="61"/>
      <c r="B12" s="109"/>
      <c r="C12" s="112" t="s">
        <v>16</v>
      </c>
      <c r="D12" s="112"/>
      <c r="E12" s="112"/>
      <c r="F12" s="112"/>
      <c r="G12" s="112"/>
      <c r="H12" s="112"/>
      <c r="I12" s="112"/>
      <c r="J12" s="112" t="s">
        <v>17</v>
      </c>
      <c r="K12" s="112"/>
      <c r="L12" s="112"/>
      <c r="M12" s="112"/>
      <c r="N12" s="112"/>
      <c r="O12" s="112"/>
    </row>
    <row r="13" spans="1:16" s="11" customFormat="1" ht="46" customHeight="1" x14ac:dyDescent="0.35">
      <c r="A13" s="175"/>
      <c r="B13" s="180" t="s">
        <v>15</v>
      </c>
      <c r="C13" s="114" t="s">
        <v>26</v>
      </c>
      <c r="D13" s="114" t="s">
        <v>7</v>
      </c>
      <c r="E13" s="114" t="s">
        <v>8</v>
      </c>
      <c r="F13" s="114" t="s">
        <v>43</v>
      </c>
      <c r="G13" s="181" t="s">
        <v>44</v>
      </c>
      <c r="H13" s="115" t="s">
        <v>124</v>
      </c>
      <c r="I13" s="116"/>
      <c r="J13" s="117" t="s">
        <v>26</v>
      </c>
      <c r="K13" s="118" t="s">
        <v>7</v>
      </c>
      <c r="L13" s="118" t="s">
        <v>8</v>
      </c>
      <c r="M13" s="118" t="s">
        <v>38</v>
      </c>
      <c r="N13" s="119" t="s">
        <v>44</v>
      </c>
      <c r="O13" s="120" t="s">
        <v>124</v>
      </c>
      <c r="P13" s="11" t="s">
        <v>35</v>
      </c>
    </row>
    <row r="14" spans="1:16" ht="15" x14ac:dyDescent="0.4">
      <c r="A14" s="61"/>
      <c r="B14" s="182" t="s">
        <v>32</v>
      </c>
      <c r="C14" s="122"/>
      <c r="D14" s="122" t="s">
        <v>0</v>
      </c>
      <c r="E14" s="122" t="s">
        <v>0</v>
      </c>
      <c r="F14" s="122" t="s">
        <v>125</v>
      </c>
      <c r="G14" s="122" t="s">
        <v>125</v>
      </c>
      <c r="H14" s="123"/>
      <c r="I14" s="67"/>
      <c r="J14" s="124"/>
      <c r="K14" s="122" t="s">
        <v>0</v>
      </c>
      <c r="L14" s="122" t="s">
        <v>0</v>
      </c>
      <c r="M14" s="122" t="s">
        <v>125</v>
      </c>
      <c r="N14" s="122" t="s">
        <v>125</v>
      </c>
      <c r="O14" s="123"/>
    </row>
    <row r="15" spans="1:16" x14ac:dyDescent="0.35">
      <c r="A15" s="61"/>
      <c r="B15" s="182"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1:16" outlineLevel="1" x14ac:dyDescent="0.35">
      <c r="A16" s="61"/>
      <c r="B16" s="183" t="s">
        <v>4</v>
      </c>
      <c r="C16" s="122"/>
      <c r="D16" s="122"/>
      <c r="E16" s="122"/>
      <c r="F16" s="68"/>
      <c r="G16" s="184"/>
      <c r="H16" s="123"/>
      <c r="I16" s="67"/>
      <c r="J16" s="129"/>
      <c r="K16" s="68"/>
      <c r="L16" s="68"/>
      <c r="M16" s="68"/>
      <c r="N16" s="68"/>
      <c r="O16" s="123"/>
    </row>
    <row r="17" spans="1:16" outlineLevel="1" x14ac:dyDescent="0.35">
      <c r="A17" s="61"/>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1:16" outlineLevel="1" x14ac:dyDescent="0.35">
      <c r="A18" s="61"/>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c r="P18" s="4"/>
    </row>
    <row r="19" spans="1:16" outlineLevel="1" x14ac:dyDescent="0.35">
      <c r="A19" s="61"/>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1:16" outlineLevel="1" x14ac:dyDescent="0.35">
      <c r="A20" s="61"/>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1:16" outlineLevel="1" x14ac:dyDescent="0.35">
      <c r="A21" s="61"/>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1:16" outlineLevel="1" x14ac:dyDescent="0.35">
      <c r="A22" s="61"/>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1:16" outlineLevel="1" x14ac:dyDescent="0.35">
      <c r="A23" s="61"/>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1:16" outlineLevel="1" x14ac:dyDescent="0.35">
      <c r="A24" s="61"/>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1:16" outlineLevel="1" x14ac:dyDescent="0.35">
      <c r="A25" s="61"/>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1:16" outlineLevel="1" x14ac:dyDescent="0.35">
      <c r="A26" s="61"/>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1:16" outlineLevel="1" x14ac:dyDescent="0.35">
      <c r="A27" s="61"/>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1:16" outlineLevel="1" x14ac:dyDescent="0.35">
      <c r="A28" s="61"/>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1:16" outlineLevel="1" x14ac:dyDescent="0.35">
      <c r="A29" s="61"/>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1:16" outlineLevel="1" x14ac:dyDescent="0.35">
      <c r="A30" s="61"/>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1:16" outlineLevel="1" x14ac:dyDescent="0.35">
      <c r="A31" s="61"/>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1:16" ht="26" outlineLevel="1" x14ac:dyDescent="0.35">
      <c r="A32" s="61"/>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1:15" ht="15" outlineLevel="1" thickBot="1" x14ac:dyDescent="0.4">
      <c r="A33" s="61"/>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1:15" outlineLevel="1" x14ac:dyDescent="0.35">
      <c r="A34" s="61"/>
      <c r="B34" s="147" t="s">
        <v>112</v>
      </c>
      <c r="C34" s="148"/>
      <c r="D34" s="148"/>
      <c r="E34" s="148"/>
      <c r="F34" s="67"/>
      <c r="G34" s="67"/>
      <c r="H34" s="67"/>
      <c r="I34" s="67"/>
      <c r="J34" s="67"/>
      <c r="K34" s="67"/>
      <c r="L34" s="67"/>
      <c r="M34" s="67"/>
      <c r="N34" s="149"/>
      <c r="O34" s="67"/>
    </row>
    <row r="35" spans="1:15" outlineLevel="1" x14ac:dyDescent="0.35">
      <c r="A35" s="61"/>
      <c r="B35" s="185"/>
      <c r="C35" s="186"/>
      <c r="D35" s="62"/>
      <c r="E35" s="62"/>
      <c r="F35" s="62"/>
      <c r="G35" s="62"/>
      <c r="H35" s="62"/>
      <c r="I35" s="62"/>
      <c r="J35" s="62"/>
      <c r="K35" s="62"/>
      <c r="L35" s="62"/>
      <c r="M35" s="62"/>
      <c r="N35" s="62"/>
      <c r="O35" s="62"/>
    </row>
    <row r="36" spans="1:15" outlineLevel="1" x14ac:dyDescent="0.35">
      <c r="A36" s="61"/>
      <c r="B36" s="187"/>
      <c r="C36" s="62"/>
      <c r="D36" s="62"/>
      <c r="E36" s="62"/>
      <c r="F36" s="62"/>
      <c r="G36" s="62"/>
      <c r="H36" s="62"/>
      <c r="I36" s="62"/>
      <c r="J36" s="62"/>
      <c r="K36" s="62"/>
      <c r="L36" s="62"/>
      <c r="M36" s="62"/>
      <c r="N36" s="62"/>
      <c r="O36" s="62"/>
    </row>
    <row r="37" spans="1:15" ht="15" outlineLevel="1" x14ac:dyDescent="0.4">
      <c r="A37" s="61"/>
      <c r="B37" s="62"/>
      <c r="C37" s="153" t="s">
        <v>28</v>
      </c>
      <c r="D37" s="153" t="s">
        <v>30</v>
      </c>
      <c r="E37" s="153" t="s">
        <v>29</v>
      </c>
      <c r="F37" s="153" t="s">
        <v>126</v>
      </c>
      <c r="G37" s="154"/>
      <c r="H37" s="155" t="s">
        <v>127</v>
      </c>
      <c r="I37" s="62"/>
      <c r="J37" s="62"/>
      <c r="K37" s="62"/>
      <c r="L37" s="62"/>
      <c r="M37" s="62"/>
      <c r="N37" s="62"/>
      <c r="O37" s="62"/>
    </row>
    <row r="38" spans="1:15" ht="17.5" customHeight="1" x14ac:dyDescent="0.35">
      <c r="A38" s="61"/>
      <c r="B38" s="156" t="s">
        <v>33</v>
      </c>
      <c r="C38" s="157">
        <f>C15*$C$9</f>
        <v>0</v>
      </c>
      <c r="D38" s="158" t="str">
        <f>IFERROR($E$38/$C$38, "")</f>
        <v/>
      </c>
      <c r="E38" s="157">
        <f>E15*$C$9</f>
        <v>0</v>
      </c>
      <c r="F38" s="158">
        <f>F15*$C$9/1000</f>
        <v>0</v>
      </c>
      <c r="G38" s="159"/>
      <c r="H38" s="160">
        <f>G15*$C$9/1000</f>
        <v>0</v>
      </c>
      <c r="I38" s="62"/>
      <c r="J38" s="62"/>
      <c r="K38" s="62"/>
      <c r="L38" s="62"/>
      <c r="M38" s="62"/>
      <c r="N38" s="62"/>
      <c r="O38" s="62"/>
    </row>
    <row r="39" spans="1:15" ht="17.5" customHeight="1" x14ac:dyDescent="0.35">
      <c r="A39" s="61"/>
      <c r="B39" s="161" t="s">
        <v>34</v>
      </c>
      <c r="C39" s="162">
        <f>J15*$C$9</f>
        <v>0</v>
      </c>
      <c r="D39" s="163" t="str">
        <f>IFERROR(E39/C39, "")</f>
        <v/>
      </c>
      <c r="E39" s="162">
        <f>L15*$C$9</f>
        <v>0</v>
      </c>
      <c r="F39" s="163">
        <f>M15*$C$9/1000</f>
        <v>0</v>
      </c>
      <c r="G39" s="159"/>
      <c r="H39" s="164">
        <f>N15*$C$9/1000</f>
        <v>0</v>
      </c>
      <c r="I39" s="211" t="s">
        <v>67</v>
      </c>
      <c r="J39" s="212"/>
      <c r="K39" s="212"/>
      <c r="L39" s="212"/>
      <c r="M39" s="165">
        <f>$F$38-$F$39</f>
        <v>0</v>
      </c>
      <c r="N39" s="166"/>
      <c r="O39" s="167" t="s">
        <v>128</v>
      </c>
    </row>
    <row r="40" spans="1:15" ht="15.5" x14ac:dyDescent="0.35">
      <c r="A40" s="61"/>
      <c r="B40" s="188"/>
      <c r="C40" s="61"/>
      <c r="D40" s="61"/>
      <c r="E40" s="61"/>
      <c r="F40" s="169"/>
      <c r="G40" s="169"/>
      <c r="H40" s="189"/>
      <c r="I40" s="210" t="s">
        <v>68</v>
      </c>
      <c r="J40" s="210"/>
      <c r="K40" s="210"/>
      <c r="L40" s="210"/>
      <c r="M40" s="171">
        <f>$H$38-$H$39</f>
        <v>0</v>
      </c>
      <c r="N40" s="172"/>
      <c r="O40" s="173" t="s">
        <v>129</v>
      </c>
    </row>
    <row r="41" spans="1:15" x14ac:dyDescent="0.35">
      <c r="A41" s="61"/>
      <c r="B41" s="100" t="s">
        <v>45</v>
      </c>
      <c r="C41" s="61"/>
      <c r="D41" s="61"/>
      <c r="E41" s="61"/>
      <c r="F41" s="61"/>
      <c r="G41" s="61"/>
      <c r="H41" s="61"/>
      <c r="I41" s="61"/>
      <c r="J41" s="61"/>
      <c r="K41" s="61"/>
      <c r="L41" s="61"/>
      <c r="M41" s="61"/>
      <c r="N41" s="61"/>
      <c r="O41" s="61"/>
    </row>
    <row r="42" spans="1:15" x14ac:dyDescent="0.35">
      <c r="A42" s="61"/>
      <c r="B42" s="61"/>
      <c r="C42" s="61"/>
      <c r="D42" s="61"/>
      <c r="E42" s="61"/>
      <c r="F42" s="61"/>
      <c r="G42" s="61"/>
      <c r="H42" s="61"/>
      <c r="I42" s="61"/>
      <c r="J42" s="61"/>
      <c r="K42" s="61"/>
      <c r="L42" s="61"/>
      <c r="M42" s="61"/>
      <c r="N42" s="61"/>
      <c r="O42" s="61"/>
    </row>
  </sheetData>
  <sheetProtection password="CA45" sheet="1" selectLockedCells="1"/>
  <mergeCells count="9">
    <mergeCell ref="C11:E11"/>
    <mergeCell ref="I39:L39"/>
    <mergeCell ref="I40:L40"/>
    <mergeCell ref="C4:H4"/>
    <mergeCell ref="C5:H5"/>
    <mergeCell ref="C6:H6"/>
    <mergeCell ref="C7:H7"/>
    <mergeCell ref="C8:H8"/>
    <mergeCell ref="C9:H9"/>
  </mergeCells>
  <dataValidations count="2">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H33 O17:O33">
      <formula1>22</formula1>
    </dataValidation>
    <dataValidation allowBlank="1" showInputMessage="1" showErrorMessage="1" promptTitle="Lieferantenname" prompt="Bitte geben Sie hier einen Namen für den Lieferanten an." sqref="C11:E11"/>
  </dataValidations>
  <pageMargins left="0.7" right="0.7" top="0.78740157499999996" bottom="0.78740157499999996"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RowColHeaders="0" zoomScale="85" zoomScaleNormal="85" zoomScaleSheetLayoutView="100" workbookViewId="0">
      <selection activeCell="H17" sqref="H17:H33 O17:O33"/>
    </sheetView>
  </sheetViews>
  <sheetFormatPr baseColWidth="10" defaultColWidth="0" defaultRowHeight="14.5" zeroHeight="1" outlineLevelRow="1" x14ac:dyDescent="0.35"/>
  <cols>
    <col min="1" max="1" width="1.1796875" customWidth="1"/>
    <col min="2" max="2" width="34.81640625" style="61" customWidth="1"/>
    <col min="3" max="3" width="10" style="61" customWidth="1"/>
    <col min="4" max="6" width="10.81640625" style="61" customWidth="1"/>
    <col min="7" max="7" width="10.81640625" style="61" hidden="1" customWidth="1"/>
    <col min="8" max="8" width="22.453125" style="61" customWidth="1"/>
    <col min="9" max="9" width="4.54296875" style="61" customWidth="1"/>
    <col min="10" max="10" width="10" style="61" customWidth="1"/>
    <col min="11" max="13" width="10.81640625" style="61" customWidth="1"/>
    <col min="14" max="14" width="10.81640625" style="61" hidden="1" customWidth="1"/>
    <col min="15" max="15" width="22.453125" style="61" customWidth="1"/>
    <col min="16" max="16" width="1.1796875" style="61" customWidth="1"/>
    <col min="17" max="16384" width="11.453125" style="61" hidden="1"/>
  </cols>
  <sheetData>
    <row r="1" spans="1:16" x14ac:dyDescent="0.35"/>
    <row r="2" spans="1:16" ht="23.5" x14ac:dyDescent="0.55000000000000004">
      <c r="B2" s="64" t="s">
        <v>18</v>
      </c>
      <c r="E2" s="176"/>
      <c r="F2" s="176"/>
      <c r="G2" s="176"/>
      <c r="H2" s="176" t="s">
        <v>31</v>
      </c>
    </row>
    <row r="3" spans="1:16" x14ac:dyDescent="0.35"/>
    <row r="4" spans="1:16" x14ac:dyDescent="0.35">
      <c r="B4" s="107" t="s">
        <v>14</v>
      </c>
      <c r="C4" s="213"/>
      <c r="D4" s="213"/>
      <c r="E4" s="213"/>
      <c r="F4" s="213"/>
      <c r="G4" s="213"/>
      <c r="H4" s="213"/>
    </row>
    <row r="5" spans="1:16" x14ac:dyDescent="0.35">
      <c r="B5" s="107" t="s">
        <v>3</v>
      </c>
      <c r="C5" s="213"/>
      <c r="D5" s="213"/>
      <c r="E5" s="213"/>
      <c r="F5" s="213"/>
      <c r="G5" s="213"/>
      <c r="H5" s="213"/>
    </row>
    <row r="6" spans="1:16" x14ac:dyDescent="0.35">
      <c r="B6" s="108" t="s">
        <v>21</v>
      </c>
      <c r="C6" s="213"/>
      <c r="D6" s="213"/>
      <c r="E6" s="213"/>
      <c r="F6" s="213"/>
      <c r="G6" s="213"/>
      <c r="H6" s="213"/>
    </row>
    <row r="7" spans="1:16" x14ac:dyDescent="0.35">
      <c r="B7" s="107" t="s">
        <v>13</v>
      </c>
      <c r="C7" s="213" t="s">
        <v>12</v>
      </c>
      <c r="D7" s="213"/>
      <c r="E7" s="213"/>
      <c r="F7" s="213"/>
      <c r="G7" s="213"/>
      <c r="H7" s="213"/>
    </row>
    <row r="8" spans="1:16" x14ac:dyDescent="0.35">
      <c r="B8" s="107" t="s">
        <v>6</v>
      </c>
      <c r="C8" s="213" t="s">
        <v>36</v>
      </c>
      <c r="D8" s="213"/>
      <c r="E8" s="213"/>
      <c r="F8" s="213"/>
      <c r="G8" s="213"/>
      <c r="H8" s="213"/>
    </row>
    <row r="9" spans="1:16" x14ac:dyDescent="0.35">
      <c r="B9" s="107" t="s">
        <v>37</v>
      </c>
      <c r="C9" s="213">
        <v>300</v>
      </c>
      <c r="D9" s="213"/>
      <c r="E9" s="213"/>
      <c r="F9" s="213"/>
      <c r="G9" s="213"/>
      <c r="H9" s="213"/>
    </row>
    <row r="10" spans="1:16" x14ac:dyDescent="0.35">
      <c r="B10" s="177"/>
    </row>
    <row r="11" spans="1:16" ht="18.5" x14ac:dyDescent="0.45">
      <c r="B11" s="178" t="s">
        <v>51</v>
      </c>
      <c r="C11" s="214" t="s">
        <v>61</v>
      </c>
      <c r="D11" s="215"/>
      <c r="E11" s="216"/>
      <c r="F11" s="179"/>
      <c r="G11" s="179"/>
      <c r="H11" s="179"/>
      <c r="I11" s="179"/>
      <c r="J11" s="179"/>
      <c r="K11" s="179"/>
      <c r="L11" s="179"/>
      <c r="M11" s="179"/>
      <c r="N11" s="179"/>
      <c r="O11" s="179"/>
    </row>
    <row r="12" spans="1:16" ht="21" customHeight="1" thickBot="1" x14ac:dyDescent="0.4">
      <c r="B12" s="109"/>
      <c r="C12" s="112" t="s">
        <v>16</v>
      </c>
      <c r="D12" s="112"/>
      <c r="E12" s="112"/>
      <c r="F12" s="112"/>
      <c r="G12" s="112"/>
      <c r="H12" s="112"/>
      <c r="I12" s="112"/>
      <c r="J12" s="112" t="s">
        <v>17</v>
      </c>
      <c r="K12" s="112"/>
      <c r="L12" s="112"/>
      <c r="M12" s="112"/>
      <c r="N12" s="112"/>
      <c r="O12" s="112"/>
    </row>
    <row r="13" spans="1:16" s="175" customFormat="1" ht="46" customHeight="1" x14ac:dyDescent="0.35">
      <c r="A13" s="11"/>
      <c r="B13" s="180" t="s">
        <v>15</v>
      </c>
      <c r="C13" s="114" t="s">
        <v>26</v>
      </c>
      <c r="D13" s="114" t="s">
        <v>7</v>
      </c>
      <c r="E13" s="114" t="s">
        <v>8</v>
      </c>
      <c r="F13" s="114" t="s">
        <v>43</v>
      </c>
      <c r="G13" s="181" t="s">
        <v>44</v>
      </c>
      <c r="H13" s="115" t="s">
        <v>124</v>
      </c>
      <c r="I13" s="116"/>
      <c r="J13" s="117" t="s">
        <v>26</v>
      </c>
      <c r="K13" s="118" t="s">
        <v>7</v>
      </c>
      <c r="L13" s="118" t="s">
        <v>8</v>
      </c>
      <c r="M13" s="118" t="s">
        <v>38</v>
      </c>
      <c r="N13" s="119" t="s">
        <v>44</v>
      </c>
      <c r="O13" s="120" t="s">
        <v>124</v>
      </c>
      <c r="P13" s="175" t="s">
        <v>35</v>
      </c>
    </row>
    <row r="14" spans="1:16" ht="15" x14ac:dyDescent="0.4">
      <c r="B14" s="182" t="s">
        <v>32</v>
      </c>
      <c r="C14" s="122"/>
      <c r="D14" s="122" t="s">
        <v>0</v>
      </c>
      <c r="E14" s="122" t="s">
        <v>0</v>
      </c>
      <c r="F14" s="122" t="s">
        <v>125</v>
      </c>
      <c r="G14" s="122" t="s">
        <v>125</v>
      </c>
      <c r="H14" s="123"/>
      <c r="I14" s="67"/>
      <c r="J14" s="124"/>
      <c r="K14" s="122" t="s">
        <v>0</v>
      </c>
      <c r="L14" s="122" t="s">
        <v>0</v>
      </c>
      <c r="M14" s="122" t="s">
        <v>125</v>
      </c>
      <c r="N14" s="122" t="s">
        <v>125</v>
      </c>
      <c r="O14" s="123"/>
    </row>
    <row r="15" spans="1:16" x14ac:dyDescent="0.35">
      <c r="B15" s="182"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1:16" outlineLevel="1" x14ac:dyDescent="0.35">
      <c r="B16" s="183" t="s">
        <v>4</v>
      </c>
      <c r="C16" s="122"/>
      <c r="D16" s="122"/>
      <c r="E16" s="122"/>
      <c r="F16" s="68"/>
      <c r="G16" s="184"/>
      <c r="H16" s="123"/>
      <c r="I16" s="67"/>
      <c r="J16" s="129"/>
      <c r="K16" s="68"/>
      <c r="L16" s="68"/>
      <c r="M16" s="68"/>
      <c r="N16" s="68"/>
      <c r="O16" s="123"/>
    </row>
    <row r="17" spans="2:16" outlineLevel="1" x14ac:dyDescent="0.35">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2:16" outlineLevel="1" x14ac:dyDescent="0.35">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c r="P18" s="99"/>
    </row>
    <row r="19" spans="2:16" outlineLevel="1" x14ac:dyDescent="0.35">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2:16" outlineLevel="1" x14ac:dyDescent="0.35">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2:16" outlineLevel="1" x14ac:dyDescent="0.35">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2:16" outlineLevel="1" x14ac:dyDescent="0.35">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2:16" outlineLevel="1" x14ac:dyDescent="0.35">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2:16" outlineLevel="1" x14ac:dyDescent="0.35">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2:16" outlineLevel="1" x14ac:dyDescent="0.35">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2:16" outlineLevel="1" x14ac:dyDescent="0.35">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2:16" outlineLevel="1" x14ac:dyDescent="0.35">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2:16" outlineLevel="1" x14ac:dyDescent="0.35">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2:16" outlineLevel="1" x14ac:dyDescent="0.35">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2:16" outlineLevel="1" x14ac:dyDescent="0.35">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2:16" outlineLevel="1" x14ac:dyDescent="0.35">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2:16" ht="26" outlineLevel="1" x14ac:dyDescent="0.35">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2:15" ht="15" outlineLevel="1" thickBot="1" x14ac:dyDescent="0.4">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2:15" outlineLevel="1" x14ac:dyDescent="0.35">
      <c r="B34" s="147" t="s">
        <v>112</v>
      </c>
      <c r="C34" s="148"/>
      <c r="D34" s="148"/>
      <c r="E34" s="148"/>
      <c r="F34" s="67"/>
      <c r="G34" s="67"/>
      <c r="H34" s="67"/>
      <c r="I34" s="67"/>
      <c r="J34" s="67"/>
      <c r="K34" s="67"/>
      <c r="L34" s="67"/>
      <c r="M34" s="67"/>
      <c r="N34" s="149"/>
      <c r="O34" s="67"/>
    </row>
    <row r="35" spans="2:15" outlineLevel="1" x14ac:dyDescent="0.35">
      <c r="B35" s="185"/>
      <c r="C35" s="186"/>
      <c r="D35" s="62"/>
      <c r="E35" s="62"/>
      <c r="F35" s="62"/>
      <c r="G35" s="62"/>
      <c r="H35" s="62"/>
      <c r="I35" s="62"/>
      <c r="J35" s="62"/>
      <c r="K35" s="62"/>
      <c r="L35" s="62"/>
      <c r="M35" s="62"/>
      <c r="N35" s="62"/>
      <c r="O35" s="62"/>
    </row>
    <row r="36" spans="2:15" outlineLevel="1" x14ac:dyDescent="0.35">
      <c r="B36" s="187"/>
      <c r="C36" s="62"/>
      <c r="D36" s="62"/>
      <c r="E36" s="62"/>
      <c r="F36" s="62"/>
      <c r="G36" s="62"/>
      <c r="H36" s="62"/>
      <c r="I36" s="62"/>
      <c r="J36" s="62"/>
      <c r="K36" s="62"/>
      <c r="L36" s="62"/>
      <c r="M36" s="62"/>
      <c r="N36" s="62"/>
      <c r="O36" s="62"/>
    </row>
    <row r="37" spans="2:15" ht="15" outlineLevel="1" x14ac:dyDescent="0.4">
      <c r="B37" s="62"/>
      <c r="C37" s="153" t="s">
        <v>28</v>
      </c>
      <c r="D37" s="153" t="s">
        <v>30</v>
      </c>
      <c r="E37" s="153" t="s">
        <v>29</v>
      </c>
      <c r="F37" s="153" t="s">
        <v>126</v>
      </c>
      <c r="G37" s="154"/>
      <c r="H37" s="155" t="s">
        <v>127</v>
      </c>
      <c r="I37" s="62"/>
      <c r="J37" s="62"/>
      <c r="K37" s="62"/>
      <c r="L37" s="62"/>
      <c r="M37" s="62"/>
      <c r="N37" s="62"/>
      <c r="O37" s="62"/>
    </row>
    <row r="38" spans="2:15" ht="17.5" customHeight="1" x14ac:dyDescent="0.35">
      <c r="B38" s="156" t="s">
        <v>33</v>
      </c>
      <c r="C38" s="157">
        <f>C15*$C$9</f>
        <v>0</v>
      </c>
      <c r="D38" s="158" t="str">
        <f>IFERROR($E$38/$C$38, "")</f>
        <v/>
      </c>
      <c r="E38" s="157">
        <f>E15*$C$9</f>
        <v>0</v>
      </c>
      <c r="F38" s="158">
        <f>F15*$C$9/1000</f>
        <v>0</v>
      </c>
      <c r="G38" s="159"/>
      <c r="H38" s="160">
        <f>G15*$C$9/1000</f>
        <v>0</v>
      </c>
      <c r="I38" s="62"/>
      <c r="J38" s="62"/>
      <c r="K38" s="62"/>
      <c r="L38" s="62"/>
      <c r="M38" s="62"/>
      <c r="N38" s="62"/>
      <c r="O38" s="62"/>
    </row>
    <row r="39" spans="2:15" ht="17.5" customHeight="1" x14ac:dyDescent="0.35">
      <c r="B39" s="161" t="s">
        <v>34</v>
      </c>
      <c r="C39" s="162">
        <f>J15*$C$9</f>
        <v>0</v>
      </c>
      <c r="D39" s="163" t="str">
        <f>IFERROR(E39/C39, "")</f>
        <v/>
      </c>
      <c r="E39" s="162">
        <f>L15*$C$9</f>
        <v>0</v>
      </c>
      <c r="F39" s="163">
        <f>M15*$C$9/1000</f>
        <v>0</v>
      </c>
      <c r="G39" s="159"/>
      <c r="H39" s="164">
        <f>N15*$C$9/1000</f>
        <v>0</v>
      </c>
      <c r="I39" s="211" t="s">
        <v>69</v>
      </c>
      <c r="J39" s="212"/>
      <c r="K39" s="212"/>
      <c r="L39" s="212"/>
      <c r="M39" s="165">
        <f>$F$38-$F$39</f>
        <v>0</v>
      </c>
      <c r="N39" s="166"/>
      <c r="O39" s="167" t="s">
        <v>128</v>
      </c>
    </row>
    <row r="40" spans="2:15" ht="15.5" x14ac:dyDescent="0.35">
      <c r="B40" s="188"/>
      <c r="F40" s="169"/>
      <c r="G40" s="169"/>
      <c r="H40" s="189"/>
      <c r="I40" s="210" t="s">
        <v>70</v>
      </c>
      <c r="J40" s="210"/>
      <c r="K40" s="210"/>
      <c r="L40" s="210"/>
      <c r="M40" s="171">
        <f>$H$38-$H$39</f>
        <v>0</v>
      </c>
      <c r="N40" s="172"/>
      <c r="O40" s="173" t="s">
        <v>129</v>
      </c>
    </row>
    <row r="41" spans="2:15" x14ac:dyDescent="0.35">
      <c r="B41" s="100" t="s">
        <v>45</v>
      </c>
    </row>
    <row r="42" spans="2:15" x14ac:dyDescent="0.35"/>
  </sheetData>
  <sheetProtection password="CA45" sheet="1" selectLockedCells="1"/>
  <mergeCells count="9">
    <mergeCell ref="C11:E11"/>
    <mergeCell ref="I39:L39"/>
    <mergeCell ref="I40:L40"/>
    <mergeCell ref="C4:H4"/>
    <mergeCell ref="C5:H5"/>
    <mergeCell ref="C6:H6"/>
    <mergeCell ref="C7:H7"/>
    <mergeCell ref="C8:H8"/>
    <mergeCell ref="C9:H9"/>
  </mergeCells>
  <dataValidations count="2">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H33 O17:O33">
      <formula1>22</formula1>
    </dataValidation>
    <dataValidation allowBlank="1" showInputMessage="1" showErrorMessage="1" promptTitle="Lieferantenname" prompt="Bitte geben Sie hier einen Namen für den Lieferanten an." sqref="C11:E11"/>
  </dataValidations>
  <pageMargins left="0.7" right="0.7" top="0.78740157499999996" bottom="0.78740157499999996"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RowColHeaders="0" zoomScale="85" zoomScaleNormal="85" zoomScaleSheetLayoutView="100" workbookViewId="0">
      <selection activeCell="H17" sqref="H17:H33 O17:O33"/>
    </sheetView>
  </sheetViews>
  <sheetFormatPr baseColWidth="10" defaultColWidth="0" defaultRowHeight="14.5" zeroHeight="1" outlineLevelRow="1" x14ac:dyDescent="0.35"/>
  <cols>
    <col min="1" max="1" width="1.1796875" customWidth="1"/>
    <col min="2" max="2" width="34.81640625" customWidth="1"/>
    <col min="3" max="3" width="10" customWidth="1"/>
    <col min="4" max="6" width="10.81640625" customWidth="1"/>
    <col min="7" max="7" width="10.81640625" hidden="1" customWidth="1"/>
    <col min="8" max="8" width="22.453125" customWidth="1"/>
    <col min="9" max="9" width="4.54296875" customWidth="1"/>
    <col min="10" max="10" width="10" customWidth="1"/>
    <col min="11" max="13" width="10.81640625" customWidth="1"/>
    <col min="14" max="14" width="10.81640625" hidden="1" customWidth="1"/>
    <col min="15" max="15" width="22.453125" customWidth="1"/>
    <col min="16" max="16" width="1.1796875" customWidth="1"/>
    <col min="17" max="16384" width="11.453125" hidden="1"/>
  </cols>
  <sheetData>
    <row r="1" spans="2:16" x14ac:dyDescent="0.35">
      <c r="B1" s="12"/>
      <c r="C1" s="12"/>
      <c r="D1" s="12"/>
      <c r="E1" s="12"/>
      <c r="F1" s="12"/>
      <c r="G1" s="12"/>
      <c r="H1" s="12"/>
      <c r="I1" s="12"/>
      <c r="J1" s="12"/>
      <c r="K1" s="12"/>
      <c r="L1" s="12"/>
      <c r="M1" s="12"/>
      <c r="N1" s="12"/>
      <c r="O1" s="12"/>
    </row>
    <row r="2" spans="2:16" ht="23.5" x14ac:dyDescent="0.55000000000000004">
      <c r="B2" s="64" t="s">
        <v>18</v>
      </c>
      <c r="C2" s="61"/>
      <c r="D2" s="61"/>
      <c r="E2" s="176"/>
      <c r="F2" s="176"/>
      <c r="G2" s="176"/>
      <c r="H2" s="176" t="s">
        <v>31</v>
      </c>
      <c r="I2" s="61"/>
      <c r="J2" s="61"/>
      <c r="K2" s="61"/>
      <c r="L2" s="61"/>
      <c r="M2" s="61"/>
      <c r="N2" s="61"/>
      <c r="O2" s="61"/>
    </row>
    <row r="3" spans="2:16" x14ac:dyDescent="0.35">
      <c r="B3" s="61"/>
      <c r="C3" s="61"/>
      <c r="D3" s="61"/>
      <c r="E3" s="61"/>
      <c r="F3" s="61"/>
      <c r="G3" s="61"/>
      <c r="H3" s="61"/>
      <c r="I3" s="61"/>
      <c r="J3" s="61"/>
      <c r="K3" s="61"/>
      <c r="L3" s="61"/>
      <c r="M3" s="61"/>
      <c r="N3" s="61"/>
      <c r="O3" s="61"/>
    </row>
    <row r="4" spans="2:16" x14ac:dyDescent="0.35">
      <c r="B4" s="107" t="s">
        <v>14</v>
      </c>
      <c r="C4" s="213"/>
      <c r="D4" s="213"/>
      <c r="E4" s="213"/>
      <c r="F4" s="213"/>
      <c r="G4" s="213"/>
      <c r="H4" s="213"/>
      <c r="I4" s="61"/>
      <c r="J4" s="61"/>
      <c r="K4" s="61"/>
      <c r="L4" s="61"/>
      <c r="M4" s="61"/>
      <c r="N4" s="61"/>
      <c r="O4" s="61"/>
    </row>
    <row r="5" spans="2:16" x14ac:dyDescent="0.35">
      <c r="B5" s="107" t="s">
        <v>3</v>
      </c>
      <c r="C5" s="213"/>
      <c r="D5" s="213"/>
      <c r="E5" s="213"/>
      <c r="F5" s="213"/>
      <c r="G5" s="213"/>
      <c r="H5" s="213"/>
      <c r="I5" s="61"/>
      <c r="J5" s="61"/>
      <c r="K5" s="61"/>
      <c r="L5" s="61"/>
      <c r="M5" s="61"/>
      <c r="N5" s="61"/>
      <c r="O5" s="61"/>
    </row>
    <row r="6" spans="2:16" x14ac:dyDescent="0.35">
      <c r="B6" s="108" t="s">
        <v>21</v>
      </c>
      <c r="C6" s="213"/>
      <c r="D6" s="213"/>
      <c r="E6" s="213"/>
      <c r="F6" s="213"/>
      <c r="G6" s="213"/>
      <c r="H6" s="213"/>
      <c r="I6" s="61"/>
      <c r="J6" s="61"/>
      <c r="K6" s="61"/>
      <c r="L6" s="61"/>
      <c r="M6" s="61"/>
      <c r="N6" s="61"/>
      <c r="O6" s="61"/>
    </row>
    <row r="7" spans="2:16" x14ac:dyDescent="0.35">
      <c r="B7" s="107" t="s">
        <v>13</v>
      </c>
      <c r="C7" s="213" t="s">
        <v>12</v>
      </c>
      <c r="D7" s="213"/>
      <c r="E7" s="213"/>
      <c r="F7" s="213"/>
      <c r="G7" s="213"/>
      <c r="H7" s="213"/>
      <c r="I7" s="61"/>
      <c r="J7" s="61"/>
      <c r="K7" s="61"/>
      <c r="L7" s="61"/>
      <c r="M7" s="61"/>
      <c r="N7" s="61"/>
      <c r="O7" s="61"/>
    </row>
    <row r="8" spans="2:16" x14ac:dyDescent="0.35">
      <c r="B8" s="107" t="s">
        <v>6</v>
      </c>
      <c r="C8" s="213" t="s">
        <v>36</v>
      </c>
      <c r="D8" s="213"/>
      <c r="E8" s="213"/>
      <c r="F8" s="213"/>
      <c r="G8" s="213"/>
      <c r="H8" s="213"/>
      <c r="I8" s="61"/>
      <c r="J8" s="61"/>
      <c r="K8" s="61"/>
      <c r="L8" s="61"/>
      <c r="M8" s="61"/>
      <c r="N8" s="61"/>
      <c r="O8" s="61"/>
    </row>
    <row r="9" spans="2:16" x14ac:dyDescent="0.35">
      <c r="B9" s="107" t="s">
        <v>37</v>
      </c>
      <c r="C9" s="213">
        <v>300</v>
      </c>
      <c r="D9" s="213"/>
      <c r="E9" s="213"/>
      <c r="F9" s="213"/>
      <c r="G9" s="213"/>
      <c r="H9" s="213"/>
      <c r="I9" s="61"/>
      <c r="J9" s="61"/>
      <c r="K9" s="61"/>
      <c r="L9" s="61"/>
      <c r="M9" s="61"/>
      <c r="N9" s="61"/>
      <c r="O9" s="61"/>
    </row>
    <row r="10" spans="2:16" x14ac:dyDescent="0.35">
      <c r="B10" s="177"/>
      <c r="C10" s="61"/>
      <c r="D10" s="61"/>
      <c r="E10" s="61"/>
      <c r="F10" s="61"/>
      <c r="G10" s="61"/>
      <c r="H10" s="61"/>
      <c r="I10" s="61"/>
      <c r="J10" s="61"/>
      <c r="K10" s="61"/>
      <c r="L10" s="61"/>
      <c r="M10" s="61"/>
      <c r="N10" s="61"/>
      <c r="O10" s="61"/>
    </row>
    <row r="11" spans="2:16" ht="18.5" x14ac:dyDescent="0.45">
      <c r="B11" s="178" t="s">
        <v>52</v>
      </c>
      <c r="C11" s="214" t="s">
        <v>62</v>
      </c>
      <c r="D11" s="215"/>
      <c r="E11" s="216"/>
      <c r="F11" s="179"/>
      <c r="G11" s="179"/>
      <c r="H11" s="179"/>
      <c r="I11" s="179"/>
      <c r="J11" s="179"/>
      <c r="K11" s="179"/>
      <c r="L11" s="179"/>
      <c r="M11" s="179"/>
      <c r="N11" s="179"/>
      <c r="O11" s="179"/>
    </row>
    <row r="12" spans="2:16" ht="21" customHeight="1" thickBot="1" x14ac:dyDescent="0.4">
      <c r="B12" s="109"/>
      <c r="C12" s="112" t="s">
        <v>16</v>
      </c>
      <c r="D12" s="112"/>
      <c r="E12" s="112"/>
      <c r="F12" s="112"/>
      <c r="G12" s="112"/>
      <c r="H12" s="112"/>
      <c r="I12" s="112"/>
      <c r="J12" s="112" t="s">
        <v>17</v>
      </c>
      <c r="K12" s="112"/>
      <c r="L12" s="112"/>
      <c r="M12" s="112"/>
      <c r="N12" s="112"/>
      <c r="O12" s="112"/>
    </row>
    <row r="13" spans="2:16" s="11" customFormat="1" ht="46" customHeight="1" x14ac:dyDescent="0.35">
      <c r="B13" s="180" t="s">
        <v>15</v>
      </c>
      <c r="C13" s="114" t="s">
        <v>26</v>
      </c>
      <c r="D13" s="114" t="s">
        <v>7</v>
      </c>
      <c r="E13" s="114" t="s">
        <v>8</v>
      </c>
      <c r="F13" s="114" t="s">
        <v>43</v>
      </c>
      <c r="G13" s="181" t="s">
        <v>44</v>
      </c>
      <c r="H13" s="115" t="s">
        <v>124</v>
      </c>
      <c r="I13" s="116"/>
      <c r="J13" s="117" t="s">
        <v>26</v>
      </c>
      <c r="K13" s="118" t="s">
        <v>7</v>
      </c>
      <c r="L13" s="118" t="s">
        <v>8</v>
      </c>
      <c r="M13" s="118" t="s">
        <v>38</v>
      </c>
      <c r="N13" s="119" t="s">
        <v>44</v>
      </c>
      <c r="O13" s="120" t="s">
        <v>124</v>
      </c>
      <c r="P13" s="11" t="s">
        <v>35</v>
      </c>
    </row>
    <row r="14" spans="2:16" ht="15" x14ac:dyDescent="0.4">
      <c r="B14" s="182" t="s">
        <v>32</v>
      </c>
      <c r="C14" s="122"/>
      <c r="D14" s="122" t="s">
        <v>0</v>
      </c>
      <c r="E14" s="122" t="s">
        <v>0</v>
      </c>
      <c r="F14" s="122" t="s">
        <v>125</v>
      </c>
      <c r="G14" s="122" t="s">
        <v>125</v>
      </c>
      <c r="H14" s="123"/>
      <c r="I14" s="67"/>
      <c r="J14" s="124"/>
      <c r="K14" s="122" t="s">
        <v>0</v>
      </c>
      <c r="L14" s="122" t="s">
        <v>0</v>
      </c>
      <c r="M14" s="122" t="s">
        <v>125</v>
      </c>
      <c r="N14" s="122" t="s">
        <v>125</v>
      </c>
      <c r="O14" s="123"/>
    </row>
    <row r="15" spans="2:16" x14ac:dyDescent="0.35">
      <c r="B15" s="182"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2:16" outlineLevel="1" x14ac:dyDescent="0.35">
      <c r="B16" s="183" t="s">
        <v>4</v>
      </c>
      <c r="C16" s="122"/>
      <c r="D16" s="122"/>
      <c r="E16" s="122"/>
      <c r="F16" s="68"/>
      <c r="G16" s="184"/>
      <c r="H16" s="123"/>
      <c r="I16" s="67"/>
      <c r="J16" s="129"/>
      <c r="K16" s="68"/>
      <c r="L16" s="68"/>
      <c r="M16" s="68"/>
      <c r="N16" s="68"/>
      <c r="O16" s="123"/>
    </row>
    <row r="17" spans="2:16" outlineLevel="1" x14ac:dyDescent="0.35">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2:16" outlineLevel="1" x14ac:dyDescent="0.35">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c r="P18" s="4"/>
    </row>
    <row r="19" spans="2:16" outlineLevel="1" x14ac:dyDescent="0.35">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2:16" outlineLevel="1" x14ac:dyDescent="0.35">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2:16" outlineLevel="1" x14ac:dyDescent="0.35">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2:16" outlineLevel="1" x14ac:dyDescent="0.35">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2:16" outlineLevel="1" x14ac:dyDescent="0.35">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2:16" outlineLevel="1" x14ac:dyDescent="0.35">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2:16" outlineLevel="1" x14ac:dyDescent="0.35">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2:16" outlineLevel="1" x14ac:dyDescent="0.35">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2:16" outlineLevel="1" x14ac:dyDescent="0.35">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2:16" outlineLevel="1" x14ac:dyDescent="0.35">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2:16" outlineLevel="1" x14ac:dyDescent="0.35">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2:16" outlineLevel="1" x14ac:dyDescent="0.35">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2:16" outlineLevel="1" x14ac:dyDescent="0.35">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2:16" ht="26" outlineLevel="1" x14ac:dyDescent="0.35">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2:15" ht="15" outlineLevel="1" thickBot="1" x14ac:dyDescent="0.4">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2:15" outlineLevel="1" x14ac:dyDescent="0.35">
      <c r="B34" s="147" t="s">
        <v>112</v>
      </c>
      <c r="C34" s="148"/>
      <c r="D34" s="148"/>
      <c r="E34" s="148"/>
      <c r="F34" s="67"/>
      <c r="G34" s="67"/>
      <c r="H34" s="67"/>
      <c r="I34" s="67"/>
      <c r="J34" s="67"/>
      <c r="K34" s="67"/>
      <c r="L34" s="67"/>
      <c r="M34" s="67"/>
      <c r="N34" s="149"/>
      <c r="O34" s="67"/>
    </row>
    <row r="35" spans="2:15" outlineLevel="1" x14ac:dyDescent="0.35">
      <c r="B35" s="185"/>
      <c r="C35" s="186"/>
      <c r="D35" s="62"/>
      <c r="E35" s="62"/>
      <c r="F35" s="62"/>
      <c r="G35" s="62"/>
      <c r="H35" s="62"/>
      <c r="I35" s="62"/>
      <c r="J35" s="62"/>
      <c r="K35" s="62"/>
      <c r="L35" s="62"/>
      <c r="M35" s="62"/>
      <c r="N35" s="62"/>
      <c r="O35" s="62"/>
    </row>
    <row r="36" spans="2:15" outlineLevel="1" x14ac:dyDescent="0.35">
      <c r="B36" s="187"/>
      <c r="C36" s="62"/>
      <c r="D36" s="62"/>
      <c r="E36" s="62"/>
      <c r="F36" s="62"/>
      <c r="G36" s="62"/>
      <c r="H36" s="62"/>
      <c r="I36" s="62"/>
      <c r="J36" s="62"/>
      <c r="K36" s="62"/>
      <c r="L36" s="62"/>
      <c r="M36" s="62"/>
      <c r="N36" s="62"/>
      <c r="O36" s="62"/>
    </row>
    <row r="37" spans="2:15" ht="15" outlineLevel="1" x14ac:dyDescent="0.4">
      <c r="B37" s="62"/>
      <c r="C37" s="153" t="s">
        <v>28</v>
      </c>
      <c r="D37" s="153" t="s">
        <v>30</v>
      </c>
      <c r="E37" s="153" t="s">
        <v>29</v>
      </c>
      <c r="F37" s="153" t="s">
        <v>126</v>
      </c>
      <c r="G37" s="154"/>
      <c r="H37" s="155" t="s">
        <v>127</v>
      </c>
      <c r="I37" s="62"/>
      <c r="J37" s="62"/>
      <c r="K37" s="62"/>
      <c r="L37" s="62"/>
      <c r="M37" s="62"/>
      <c r="N37" s="62"/>
      <c r="O37" s="62"/>
    </row>
    <row r="38" spans="2:15" ht="17.5" customHeight="1" x14ac:dyDescent="0.35">
      <c r="B38" s="156" t="s">
        <v>33</v>
      </c>
      <c r="C38" s="157">
        <f>C15*$C$9</f>
        <v>0</v>
      </c>
      <c r="D38" s="158" t="str">
        <f>IFERROR($E$38/$C$38, "")</f>
        <v/>
      </c>
      <c r="E38" s="157">
        <f>E15*$C$9</f>
        <v>0</v>
      </c>
      <c r="F38" s="158">
        <f>F15*$C$9/1000</f>
        <v>0</v>
      </c>
      <c r="G38" s="159"/>
      <c r="H38" s="160">
        <f>G15*$C$9/1000</f>
        <v>0</v>
      </c>
      <c r="I38" s="62"/>
      <c r="J38" s="62"/>
      <c r="K38" s="62"/>
      <c r="L38" s="62"/>
      <c r="M38" s="62"/>
      <c r="N38" s="62"/>
      <c r="O38" s="62"/>
    </row>
    <row r="39" spans="2:15" ht="17.5" customHeight="1" x14ac:dyDescent="0.35">
      <c r="B39" s="161" t="s">
        <v>34</v>
      </c>
      <c r="C39" s="162">
        <f>J15*$C$9</f>
        <v>0</v>
      </c>
      <c r="D39" s="163" t="str">
        <f>IFERROR(E39/C39, "")</f>
        <v/>
      </c>
      <c r="E39" s="162">
        <f>L15*$C$9</f>
        <v>0</v>
      </c>
      <c r="F39" s="163">
        <f>M15*$C$9/1000</f>
        <v>0</v>
      </c>
      <c r="G39" s="159"/>
      <c r="H39" s="164">
        <f>N15*$C$9/1000</f>
        <v>0</v>
      </c>
      <c r="I39" s="211" t="s">
        <v>71</v>
      </c>
      <c r="J39" s="212"/>
      <c r="K39" s="212"/>
      <c r="L39" s="212"/>
      <c r="M39" s="165">
        <f>$F$38-$F$39</f>
        <v>0</v>
      </c>
      <c r="N39" s="166"/>
      <c r="O39" s="167" t="s">
        <v>128</v>
      </c>
    </row>
    <row r="40" spans="2:15" ht="15.5" x14ac:dyDescent="0.35">
      <c r="B40" s="188"/>
      <c r="C40" s="61"/>
      <c r="D40" s="61"/>
      <c r="E40" s="61"/>
      <c r="F40" s="169"/>
      <c r="G40" s="169"/>
      <c r="H40" s="189"/>
      <c r="I40" s="210" t="s">
        <v>72</v>
      </c>
      <c r="J40" s="210"/>
      <c r="K40" s="210"/>
      <c r="L40" s="210"/>
      <c r="M40" s="171">
        <f>$H$38-$H$39</f>
        <v>0</v>
      </c>
      <c r="N40" s="172"/>
      <c r="O40" s="173" t="s">
        <v>129</v>
      </c>
    </row>
    <row r="41" spans="2:15" x14ac:dyDescent="0.35">
      <c r="B41" s="100" t="s">
        <v>45</v>
      </c>
      <c r="C41" s="61"/>
      <c r="D41" s="61"/>
      <c r="E41" s="61"/>
      <c r="F41" s="61"/>
      <c r="G41" s="61"/>
      <c r="H41" s="61"/>
      <c r="I41" s="61"/>
      <c r="J41" s="61"/>
      <c r="K41" s="61"/>
      <c r="L41" s="61"/>
      <c r="M41" s="61"/>
      <c r="N41" s="61"/>
      <c r="O41" s="61"/>
    </row>
    <row r="42" spans="2:15" x14ac:dyDescent="0.35">
      <c r="B42" s="12"/>
      <c r="C42" s="12"/>
      <c r="D42" s="12"/>
      <c r="E42" s="12"/>
      <c r="F42" s="12"/>
      <c r="G42" s="12"/>
      <c r="H42" s="12"/>
      <c r="I42" s="12"/>
      <c r="J42" s="12"/>
      <c r="K42" s="12"/>
      <c r="L42" s="12"/>
      <c r="M42" s="12"/>
      <c r="N42" s="12"/>
      <c r="O42" s="12"/>
    </row>
  </sheetData>
  <sheetProtection password="CA45" sheet="1" selectLockedCells="1"/>
  <mergeCells count="9">
    <mergeCell ref="C11:E11"/>
    <mergeCell ref="I39:L39"/>
    <mergeCell ref="I40:L40"/>
    <mergeCell ref="C4:H4"/>
    <mergeCell ref="C5:H5"/>
    <mergeCell ref="C6:H6"/>
    <mergeCell ref="C7:H7"/>
    <mergeCell ref="C8:H8"/>
    <mergeCell ref="C9:H9"/>
  </mergeCells>
  <dataValidations count="2">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H33 O17:O33">
      <formula1>22</formula1>
    </dataValidation>
    <dataValidation allowBlank="1" showInputMessage="1" showErrorMessage="1" promptTitle="Lieferantenname" prompt="Bitte geben Sie hier einen Namen für den Lieferanten an." sqref="C11:E11"/>
  </dataValidations>
  <pageMargins left="0.7" right="0.7" top="0.78740157499999996" bottom="0.78740157499999996"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RowColHeaders="0" zoomScale="85" zoomScaleNormal="85" zoomScaleSheetLayoutView="100" workbookViewId="0">
      <selection activeCell="H17" sqref="H17:H33 O17:O33"/>
    </sheetView>
  </sheetViews>
  <sheetFormatPr baseColWidth="10" defaultColWidth="0" defaultRowHeight="15" customHeight="1" zeroHeight="1" outlineLevelRow="1" x14ac:dyDescent="0.35"/>
  <cols>
    <col min="1" max="1" width="1.1796875" customWidth="1"/>
    <col min="2" max="2" width="34.81640625" customWidth="1"/>
    <col min="3" max="3" width="10" customWidth="1"/>
    <col min="4" max="6" width="10.81640625" customWidth="1"/>
    <col min="7" max="7" width="10.81640625" hidden="1" customWidth="1"/>
    <col min="8" max="8" width="22.453125" customWidth="1"/>
    <col min="9" max="9" width="4.54296875" customWidth="1"/>
    <col min="10" max="10" width="10" customWidth="1"/>
    <col min="11" max="13" width="10.81640625" customWidth="1"/>
    <col min="14" max="14" width="10.81640625" hidden="1" customWidth="1"/>
    <col min="15" max="15" width="22.453125" customWidth="1"/>
    <col min="16" max="16" width="1.1796875" customWidth="1"/>
    <col min="17" max="16384" width="11.453125" hidden="1"/>
  </cols>
  <sheetData>
    <row r="1" spans="2:16" ht="14.5" x14ac:dyDescent="0.35">
      <c r="B1" s="12"/>
      <c r="C1" s="12"/>
      <c r="D1" s="12"/>
      <c r="E1" s="12"/>
      <c r="F1" s="12"/>
      <c r="G1" s="12"/>
      <c r="H1" s="12"/>
      <c r="I1" s="12"/>
      <c r="J1" s="12"/>
      <c r="K1" s="12"/>
      <c r="L1" s="12"/>
      <c r="M1" s="12"/>
      <c r="N1" s="12"/>
      <c r="O1" s="12"/>
    </row>
    <row r="2" spans="2:16" ht="23.5" x14ac:dyDescent="0.55000000000000004">
      <c r="B2" s="64" t="s">
        <v>18</v>
      </c>
      <c r="C2" s="61"/>
      <c r="D2" s="61"/>
      <c r="E2" s="176"/>
      <c r="F2" s="176"/>
      <c r="G2" s="176"/>
      <c r="H2" s="176" t="s">
        <v>31</v>
      </c>
      <c r="I2" s="61"/>
      <c r="J2" s="61"/>
      <c r="K2" s="61"/>
      <c r="L2" s="61"/>
      <c r="M2" s="61"/>
      <c r="N2" s="61"/>
      <c r="O2" s="61"/>
    </row>
    <row r="3" spans="2:16" ht="14.5" x14ac:dyDescent="0.35">
      <c r="B3" s="61"/>
      <c r="C3" s="61"/>
      <c r="D3" s="61"/>
      <c r="E3" s="61"/>
      <c r="F3" s="61"/>
      <c r="G3" s="61"/>
      <c r="H3" s="61"/>
      <c r="I3" s="61"/>
      <c r="J3" s="61"/>
      <c r="K3" s="61"/>
      <c r="L3" s="61"/>
      <c r="M3" s="61"/>
      <c r="N3" s="61"/>
      <c r="O3" s="61"/>
    </row>
    <row r="4" spans="2:16" ht="14.5" x14ac:dyDescent="0.35">
      <c r="B4" s="107" t="s">
        <v>14</v>
      </c>
      <c r="C4" s="213"/>
      <c r="D4" s="213"/>
      <c r="E4" s="213"/>
      <c r="F4" s="213"/>
      <c r="G4" s="213"/>
      <c r="H4" s="213"/>
      <c r="I4" s="61"/>
      <c r="J4" s="61"/>
      <c r="K4" s="61"/>
      <c r="L4" s="61"/>
      <c r="M4" s="61"/>
      <c r="N4" s="61"/>
      <c r="O4" s="61"/>
    </row>
    <row r="5" spans="2:16" ht="14.5" x14ac:dyDescent="0.35">
      <c r="B5" s="107" t="s">
        <v>3</v>
      </c>
      <c r="C5" s="213"/>
      <c r="D5" s="213"/>
      <c r="E5" s="213"/>
      <c r="F5" s="213"/>
      <c r="G5" s="213"/>
      <c r="H5" s="213"/>
      <c r="I5" s="61"/>
      <c r="J5" s="61"/>
      <c r="K5" s="61"/>
      <c r="L5" s="61"/>
      <c r="M5" s="61"/>
      <c r="N5" s="61"/>
      <c r="O5" s="61"/>
    </row>
    <row r="6" spans="2:16" ht="14.5" x14ac:dyDescent="0.35">
      <c r="B6" s="108" t="s">
        <v>21</v>
      </c>
      <c r="C6" s="213"/>
      <c r="D6" s="213"/>
      <c r="E6" s="213"/>
      <c r="F6" s="213"/>
      <c r="G6" s="213"/>
      <c r="H6" s="213"/>
      <c r="I6" s="61"/>
      <c r="J6" s="61"/>
      <c r="K6" s="61"/>
      <c r="L6" s="61"/>
      <c r="M6" s="61"/>
      <c r="N6" s="61"/>
      <c r="O6" s="61"/>
    </row>
    <row r="7" spans="2:16" ht="14.5" x14ac:dyDescent="0.35">
      <c r="B7" s="107" t="s">
        <v>13</v>
      </c>
      <c r="C7" s="213" t="s">
        <v>12</v>
      </c>
      <c r="D7" s="213"/>
      <c r="E7" s="213"/>
      <c r="F7" s="213"/>
      <c r="G7" s="213"/>
      <c r="H7" s="213"/>
      <c r="I7" s="61"/>
      <c r="J7" s="61"/>
      <c r="K7" s="61"/>
      <c r="L7" s="61"/>
      <c r="M7" s="61"/>
      <c r="N7" s="61"/>
      <c r="O7" s="61"/>
    </row>
    <row r="8" spans="2:16" ht="14.5" x14ac:dyDescent="0.35">
      <c r="B8" s="107" t="s">
        <v>6</v>
      </c>
      <c r="C8" s="213" t="s">
        <v>36</v>
      </c>
      <c r="D8" s="213"/>
      <c r="E8" s="213"/>
      <c r="F8" s="213"/>
      <c r="G8" s="213"/>
      <c r="H8" s="213"/>
      <c r="I8" s="61"/>
      <c r="J8" s="61"/>
      <c r="K8" s="61"/>
      <c r="L8" s="61"/>
      <c r="M8" s="61"/>
      <c r="N8" s="61"/>
      <c r="O8" s="61"/>
    </row>
    <row r="9" spans="2:16" ht="14.5" x14ac:dyDescent="0.35">
      <c r="B9" s="107" t="s">
        <v>37</v>
      </c>
      <c r="C9" s="213">
        <v>300</v>
      </c>
      <c r="D9" s="213"/>
      <c r="E9" s="213"/>
      <c r="F9" s="213"/>
      <c r="G9" s="213"/>
      <c r="H9" s="213"/>
      <c r="I9" s="61"/>
      <c r="J9" s="61"/>
      <c r="K9" s="61"/>
      <c r="L9" s="61"/>
      <c r="M9" s="61"/>
      <c r="N9" s="61"/>
      <c r="O9" s="61"/>
    </row>
    <row r="10" spans="2:16" ht="14.5" x14ac:dyDescent="0.35">
      <c r="B10" s="177"/>
      <c r="C10" s="61"/>
      <c r="D10" s="61"/>
      <c r="E10" s="61"/>
      <c r="F10" s="61"/>
      <c r="G10" s="61"/>
      <c r="H10" s="61"/>
      <c r="I10" s="61"/>
      <c r="J10" s="61"/>
      <c r="K10" s="61"/>
      <c r="L10" s="61"/>
      <c r="M10" s="61"/>
      <c r="N10" s="61"/>
      <c r="O10" s="61"/>
    </row>
    <row r="11" spans="2:16" ht="18.5" x14ac:dyDescent="0.45">
      <c r="B11" s="178" t="s">
        <v>53</v>
      </c>
      <c r="C11" s="214" t="s">
        <v>74</v>
      </c>
      <c r="D11" s="215"/>
      <c r="E11" s="216"/>
      <c r="F11" s="179"/>
      <c r="G11" s="179"/>
      <c r="H11" s="179"/>
      <c r="I11" s="179"/>
      <c r="J11" s="179"/>
      <c r="K11" s="179"/>
      <c r="L11" s="179"/>
      <c r="M11" s="179"/>
      <c r="N11" s="179"/>
      <c r="O11" s="179"/>
    </row>
    <row r="12" spans="2:16" ht="21" customHeight="1" thickBot="1" x14ac:dyDescent="0.4">
      <c r="B12" s="109"/>
      <c r="C12" s="112" t="s">
        <v>16</v>
      </c>
      <c r="D12" s="112"/>
      <c r="E12" s="112"/>
      <c r="F12" s="112"/>
      <c r="G12" s="112"/>
      <c r="H12" s="112"/>
      <c r="I12" s="112"/>
      <c r="J12" s="112" t="s">
        <v>17</v>
      </c>
      <c r="K12" s="112"/>
      <c r="L12" s="112"/>
      <c r="M12" s="112"/>
      <c r="N12" s="112"/>
      <c r="O12" s="112"/>
    </row>
    <row r="13" spans="2:16" s="11" customFormat="1" ht="46" customHeight="1" x14ac:dyDescent="0.35">
      <c r="B13" s="180" t="s">
        <v>15</v>
      </c>
      <c r="C13" s="114" t="s">
        <v>26</v>
      </c>
      <c r="D13" s="114" t="s">
        <v>7</v>
      </c>
      <c r="E13" s="114" t="s">
        <v>8</v>
      </c>
      <c r="F13" s="114" t="s">
        <v>43</v>
      </c>
      <c r="G13" s="181" t="s">
        <v>44</v>
      </c>
      <c r="H13" s="115" t="s">
        <v>124</v>
      </c>
      <c r="I13" s="116"/>
      <c r="J13" s="117" t="s">
        <v>26</v>
      </c>
      <c r="K13" s="118" t="s">
        <v>7</v>
      </c>
      <c r="L13" s="118" t="s">
        <v>8</v>
      </c>
      <c r="M13" s="118" t="s">
        <v>38</v>
      </c>
      <c r="N13" s="119" t="s">
        <v>44</v>
      </c>
      <c r="O13" s="120" t="s">
        <v>124</v>
      </c>
      <c r="P13" s="11" t="s">
        <v>35</v>
      </c>
    </row>
    <row r="14" spans="2:16" x14ac:dyDescent="0.4">
      <c r="B14" s="182" t="s">
        <v>32</v>
      </c>
      <c r="C14" s="122"/>
      <c r="D14" s="122" t="s">
        <v>0</v>
      </c>
      <c r="E14" s="122" t="s">
        <v>0</v>
      </c>
      <c r="F14" s="122" t="s">
        <v>125</v>
      </c>
      <c r="G14" s="122" t="s">
        <v>125</v>
      </c>
      <c r="H14" s="123"/>
      <c r="I14" s="67"/>
      <c r="J14" s="124"/>
      <c r="K14" s="122" t="s">
        <v>0</v>
      </c>
      <c r="L14" s="122" t="s">
        <v>0</v>
      </c>
      <c r="M14" s="122" t="s">
        <v>125</v>
      </c>
      <c r="N14" s="122" t="s">
        <v>125</v>
      </c>
      <c r="O14" s="123"/>
    </row>
    <row r="15" spans="2:16" ht="14.5" x14ac:dyDescent="0.35">
      <c r="B15" s="182"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2:16" ht="14.5" outlineLevel="1" x14ac:dyDescent="0.35">
      <c r="B16" s="183" t="s">
        <v>4</v>
      </c>
      <c r="C16" s="122"/>
      <c r="D16" s="122"/>
      <c r="E16" s="122"/>
      <c r="F16" s="68"/>
      <c r="G16" s="184"/>
      <c r="H16" s="123"/>
      <c r="I16" s="67"/>
      <c r="J16" s="129"/>
      <c r="K16" s="68"/>
      <c r="L16" s="68"/>
      <c r="M16" s="68"/>
      <c r="N16" s="68"/>
      <c r="O16" s="123"/>
    </row>
    <row r="17" spans="2:16" ht="14.5" outlineLevel="1" x14ac:dyDescent="0.35">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2:16" ht="14.5" outlineLevel="1" x14ac:dyDescent="0.35">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c r="P18" s="4"/>
    </row>
    <row r="19" spans="2:16" ht="14.5" outlineLevel="1" x14ac:dyDescent="0.35">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2:16" ht="14.5" outlineLevel="1" x14ac:dyDescent="0.35">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2:16" ht="14.5" outlineLevel="1" x14ac:dyDescent="0.35">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2:16" ht="14.5" outlineLevel="1" x14ac:dyDescent="0.35">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2:16" ht="14.5" outlineLevel="1" x14ac:dyDescent="0.35">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2:16" ht="14.5" outlineLevel="1" x14ac:dyDescent="0.35">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2:16" ht="14.5" outlineLevel="1" x14ac:dyDescent="0.35">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2:16" ht="14.5" outlineLevel="1" x14ac:dyDescent="0.35">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2:16" ht="14.5" outlineLevel="1" x14ac:dyDescent="0.35">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2:16" ht="14.5" outlineLevel="1" x14ac:dyDescent="0.35">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2:16" ht="14.5" outlineLevel="1" x14ac:dyDescent="0.35">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2:16" ht="14.5" outlineLevel="1" x14ac:dyDescent="0.35">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2:16" ht="14.5" outlineLevel="1" x14ac:dyDescent="0.35">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2:16" ht="26" outlineLevel="1" x14ac:dyDescent="0.35">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2:15" outlineLevel="1" thickBot="1" x14ac:dyDescent="0.4">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2:15" ht="14.5" outlineLevel="1" x14ac:dyDescent="0.35">
      <c r="B34" s="147" t="s">
        <v>112</v>
      </c>
      <c r="C34" s="148"/>
      <c r="D34" s="148"/>
      <c r="E34" s="148"/>
      <c r="F34" s="67"/>
      <c r="G34" s="67"/>
      <c r="H34" s="67"/>
      <c r="I34" s="67"/>
      <c r="J34" s="67"/>
      <c r="K34" s="67"/>
      <c r="L34" s="67"/>
      <c r="M34" s="67"/>
      <c r="N34" s="149"/>
      <c r="O34" s="67"/>
    </row>
    <row r="35" spans="2:15" ht="14.5" outlineLevel="1" x14ac:dyDescent="0.35">
      <c r="B35" s="185"/>
      <c r="C35" s="186"/>
      <c r="D35" s="62"/>
      <c r="E35" s="62"/>
      <c r="F35" s="62"/>
      <c r="G35" s="62"/>
      <c r="H35" s="62"/>
      <c r="I35" s="62"/>
      <c r="J35" s="62"/>
      <c r="K35" s="62"/>
      <c r="L35" s="62"/>
      <c r="M35" s="62"/>
      <c r="N35" s="62"/>
      <c r="O35" s="62"/>
    </row>
    <row r="36" spans="2:15" ht="14.5" outlineLevel="1" x14ac:dyDescent="0.35">
      <c r="B36" s="187"/>
      <c r="C36" s="62"/>
      <c r="D36" s="62"/>
      <c r="E36" s="62"/>
      <c r="F36" s="62"/>
      <c r="G36" s="62"/>
      <c r="H36" s="62"/>
      <c r="I36" s="62"/>
      <c r="J36" s="62"/>
      <c r="K36" s="62"/>
      <c r="L36" s="62"/>
      <c r="M36" s="62"/>
      <c r="N36" s="62"/>
      <c r="O36" s="62"/>
    </row>
    <row r="37" spans="2:15" outlineLevel="1" x14ac:dyDescent="0.4">
      <c r="B37" s="62"/>
      <c r="C37" s="153" t="s">
        <v>28</v>
      </c>
      <c r="D37" s="153" t="s">
        <v>30</v>
      </c>
      <c r="E37" s="153" t="s">
        <v>29</v>
      </c>
      <c r="F37" s="153" t="s">
        <v>126</v>
      </c>
      <c r="G37" s="154"/>
      <c r="H37" s="155" t="s">
        <v>127</v>
      </c>
      <c r="I37" s="62"/>
      <c r="J37" s="62"/>
      <c r="K37" s="62"/>
      <c r="L37" s="62"/>
      <c r="M37" s="62"/>
      <c r="N37" s="62"/>
      <c r="O37" s="62"/>
    </row>
    <row r="38" spans="2:15" ht="17.5" customHeight="1" x14ac:dyDescent="0.35">
      <c r="B38" s="156" t="s">
        <v>33</v>
      </c>
      <c r="C38" s="157">
        <f>C15*$C$9</f>
        <v>0</v>
      </c>
      <c r="D38" s="158" t="str">
        <f>IFERROR($E$38/$C$38, "")</f>
        <v/>
      </c>
      <c r="E38" s="157">
        <f>E15*$C$9</f>
        <v>0</v>
      </c>
      <c r="F38" s="158">
        <f>F15*$C$9/1000</f>
        <v>0</v>
      </c>
      <c r="G38" s="159"/>
      <c r="H38" s="160">
        <f>G15*$C$9/1000</f>
        <v>0</v>
      </c>
      <c r="I38" s="62"/>
      <c r="J38" s="62"/>
      <c r="K38" s="62"/>
      <c r="L38" s="62"/>
      <c r="M38" s="62"/>
      <c r="N38" s="62"/>
      <c r="O38" s="62"/>
    </row>
    <row r="39" spans="2:15" ht="17.5" customHeight="1" x14ac:dyDescent="0.35">
      <c r="B39" s="161" t="s">
        <v>34</v>
      </c>
      <c r="C39" s="162">
        <f>J15*$C$9</f>
        <v>0</v>
      </c>
      <c r="D39" s="163" t="str">
        <f>IFERROR(E39/C39, "")</f>
        <v/>
      </c>
      <c r="E39" s="162">
        <f>L15*$C$9</f>
        <v>0</v>
      </c>
      <c r="F39" s="163">
        <f>M15*$C$9/1000</f>
        <v>0</v>
      </c>
      <c r="G39" s="159"/>
      <c r="H39" s="164">
        <f>N15*$C$9/1000</f>
        <v>0</v>
      </c>
      <c r="I39" s="211" t="s">
        <v>80</v>
      </c>
      <c r="J39" s="212"/>
      <c r="K39" s="212"/>
      <c r="L39" s="212"/>
      <c r="M39" s="165">
        <f>$F$38-$F$39</f>
        <v>0</v>
      </c>
      <c r="N39" s="166"/>
      <c r="O39" s="167" t="s">
        <v>128</v>
      </c>
    </row>
    <row r="40" spans="2:15" ht="15.5" x14ac:dyDescent="0.35">
      <c r="B40" s="188"/>
      <c r="C40" s="61"/>
      <c r="D40" s="61"/>
      <c r="E40" s="61"/>
      <c r="F40" s="169"/>
      <c r="G40" s="169"/>
      <c r="H40" s="189"/>
      <c r="I40" s="210" t="s">
        <v>81</v>
      </c>
      <c r="J40" s="210"/>
      <c r="K40" s="210"/>
      <c r="L40" s="210"/>
      <c r="M40" s="171">
        <f>$H$38-$H$39</f>
        <v>0</v>
      </c>
      <c r="N40" s="172"/>
      <c r="O40" s="173" t="s">
        <v>129</v>
      </c>
    </row>
    <row r="41" spans="2:15" ht="14.5" x14ac:dyDescent="0.35">
      <c r="B41" s="100" t="s">
        <v>45</v>
      </c>
      <c r="C41" s="61"/>
      <c r="D41" s="61"/>
      <c r="E41" s="61"/>
      <c r="F41" s="61"/>
      <c r="G41" s="61"/>
      <c r="H41" s="61"/>
      <c r="I41" s="61"/>
      <c r="J41" s="61"/>
      <c r="K41" s="61"/>
      <c r="L41" s="61"/>
      <c r="M41" s="61"/>
      <c r="N41" s="61"/>
      <c r="O41" s="61"/>
    </row>
    <row r="42" spans="2:15" ht="14.5" x14ac:dyDescent="0.35">
      <c r="B42" s="61"/>
      <c r="C42" s="61"/>
      <c r="D42" s="61"/>
      <c r="E42" s="61"/>
      <c r="F42" s="61"/>
      <c r="G42" s="61"/>
      <c r="H42" s="61"/>
      <c r="I42" s="61"/>
      <c r="J42" s="61"/>
      <c r="K42" s="61"/>
      <c r="L42" s="61"/>
      <c r="M42" s="61"/>
      <c r="N42" s="61"/>
      <c r="O42" s="61"/>
    </row>
  </sheetData>
  <sheetProtection password="CA45" sheet="1" selectLockedCells="1"/>
  <mergeCells count="9">
    <mergeCell ref="C11:E11"/>
    <mergeCell ref="I39:L39"/>
    <mergeCell ref="I40:L40"/>
    <mergeCell ref="C4:H4"/>
    <mergeCell ref="C5:H5"/>
    <mergeCell ref="C6:H6"/>
    <mergeCell ref="C7:H7"/>
    <mergeCell ref="C8:H8"/>
    <mergeCell ref="C9:H9"/>
  </mergeCells>
  <dataValidations count="2">
    <dataValidation allowBlank="1" showInputMessage="1" showErrorMessage="1" promptTitle="Lieferantenname" prompt="Bitte geben Sie hier einen Namen für den Lieferanten an." sqref="C11:E11"/>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H33 O17:O33">
      <formula1>22</formula1>
    </dataValidation>
  </dataValidations>
  <pageMargins left="0.7" right="0.7" top="0.78740157499999996" bottom="0.78740157499999996"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showGridLines="0" showRowColHeaders="0" zoomScale="85" zoomScaleNormal="85" zoomScaleSheetLayoutView="100" workbookViewId="0">
      <selection activeCell="H18" activeCellId="1" sqref="O17:O33 H18:H33"/>
    </sheetView>
  </sheetViews>
  <sheetFormatPr baseColWidth="10" defaultColWidth="0" defaultRowHeight="15" customHeight="1" zeroHeight="1" outlineLevelRow="1" x14ac:dyDescent="0.35"/>
  <cols>
    <col min="1" max="1" width="1.1796875" customWidth="1"/>
    <col min="2" max="2" width="34.81640625" customWidth="1"/>
    <col min="3" max="3" width="10" customWidth="1"/>
    <col min="4" max="6" width="10.81640625" customWidth="1"/>
    <col min="7" max="7" width="10.81640625" hidden="1" customWidth="1"/>
    <col min="8" max="8" width="22.453125" customWidth="1"/>
    <col min="9" max="9" width="4.54296875" customWidth="1"/>
    <col min="10" max="10" width="10" customWidth="1"/>
    <col min="11" max="13" width="10.81640625" customWidth="1"/>
    <col min="14" max="14" width="10.81640625" hidden="1" customWidth="1"/>
    <col min="15" max="15" width="22.453125" customWidth="1"/>
    <col min="16" max="16" width="1.1796875" customWidth="1"/>
    <col min="17" max="16384" width="11.453125" hidden="1"/>
  </cols>
  <sheetData>
    <row r="1" spans="2:16" ht="14.5" x14ac:dyDescent="0.35">
      <c r="B1" s="12"/>
      <c r="C1" s="12"/>
      <c r="D1" s="12"/>
      <c r="E1" s="12"/>
      <c r="F1" s="12"/>
      <c r="G1" s="12"/>
      <c r="H1" s="12"/>
      <c r="I1" s="12"/>
      <c r="J1" s="12"/>
      <c r="K1" s="12"/>
      <c r="L1" s="12"/>
      <c r="M1" s="12"/>
      <c r="N1" s="12"/>
      <c r="O1" s="12"/>
    </row>
    <row r="2" spans="2:16" ht="23.5" x14ac:dyDescent="0.55000000000000004">
      <c r="B2" s="64" t="s">
        <v>18</v>
      </c>
      <c r="C2" s="61"/>
      <c r="D2" s="61"/>
      <c r="E2" s="176"/>
      <c r="F2" s="176"/>
      <c r="G2" s="176"/>
      <c r="H2" s="176" t="s">
        <v>31</v>
      </c>
      <c r="I2" s="61"/>
      <c r="J2" s="61"/>
      <c r="K2" s="61"/>
      <c r="L2" s="61"/>
      <c r="M2" s="61"/>
      <c r="N2" s="61"/>
      <c r="O2" s="61"/>
    </row>
    <row r="3" spans="2:16" ht="14.5" x14ac:dyDescent="0.35">
      <c r="B3" s="61"/>
      <c r="C3" s="61"/>
      <c r="D3" s="61"/>
      <c r="E3" s="61"/>
      <c r="F3" s="61"/>
      <c r="G3" s="61"/>
      <c r="H3" s="61"/>
      <c r="I3" s="61"/>
      <c r="J3" s="61"/>
      <c r="K3" s="61"/>
      <c r="L3" s="61"/>
      <c r="M3" s="61"/>
      <c r="N3" s="61"/>
      <c r="O3" s="61"/>
    </row>
    <row r="4" spans="2:16" ht="14.5" x14ac:dyDescent="0.35">
      <c r="B4" s="107" t="s">
        <v>14</v>
      </c>
      <c r="C4" s="213"/>
      <c r="D4" s="213"/>
      <c r="E4" s="213"/>
      <c r="F4" s="213"/>
      <c r="G4" s="213"/>
      <c r="H4" s="213"/>
      <c r="I4" s="61"/>
      <c r="J4" s="61"/>
      <c r="K4" s="61"/>
      <c r="L4" s="61"/>
      <c r="M4" s="61"/>
      <c r="N4" s="61"/>
      <c r="O4" s="61"/>
    </row>
    <row r="5" spans="2:16" ht="14.5" x14ac:dyDescent="0.35">
      <c r="B5" s="107" t="s">
        <v>3</v>
      </c>
      <c r="C5" s="213"/>
      <c r="D5" s="213"/>
      <c r="E5" s="213"/>
      <c r="F5" s="213"/>
      <c r="G5" s="213"/>
      <c r="H5" s="213"/>
      <c r="I5" s="61"/>
      <c r="J5" s="61"/>
      <c r="K5" s="61"/>
      <c r="L5" s="61"/>
      <c r="M5" s="61"/>
      <c r="N5" s="61"/>
      <c r="O5" s="61"/>
    </row>
    <row r="6" spans="2:16" ht="14.5" x14ac:dyDescent="0.35">
      <c r="B6" s="108" t="s">
        <v>21</v>
      </c>
      <c r="C6" s="213"/>
      <c r="D6" s="213"/>
      <c r="E6" s="213"/>
      <c r="F6" s="213"/>
      <c r="G6" s="213"/>
      <c r="H6" s="213"/>
      <c r="I6" s="61"/>
      <c r="J6" s="61"/>
      <c r="K6" s="61"/>
      <c r="L6" s="61"/>
      <c r="M6" s="61"/>
      <c r="N6" s="61"/>
      <c r="O6" s="61"/>
    </row>
    <row r="7" spans="2:16" ht="14.5" x14ac:dyDescent="0.35">
      <c r="B7" s="107" t="s">
        <v>13</v>
      </c>
      <c r="C7" s="213" t="s">
        <v>12</v>
      </c>
      <c r="D7" s="213"/>
      <c r="E7" s="213"/>
      <c r="F7" s="213"/>
      <c r="G7" s="213"/>
      <c r="H7" s="213"/>
      <c r="I7" s="61"/>
      <c r="J7" s="61"/>
      <c r="K7" s="61"/>
      <c r="L7" s="61"/>
      <c r="M7" s="61"/>
      <c r="N7" s="61"/>
      <c r="O7" s="61"/>
    </row>
    <row r="8" spans="2:16" ht="14.5" x14ac:dyDescent="0.35">
      <c r="B8" s="107" t="s">
        <v>6</v>
      </c>
      <c r="C8" s="213" t="s">
        <v>36</v>
      </c>
      <c r="D8" s="213"/>
      <c r="E8" s="213"/>
      <c r="F8" s="213"/>
      <c r="G8" s="213"/>
      <c r="H8" s="213"/>
      <c r="I8" s="61"/>
      <c r="J8" s="61"/>
      <c r="K8" s="61"/>
      <c r="L8" s="61"/>
      <c r="M8" s="61"/>
      <c r="N8" s="61"/>
      <c r="O8" s="61"/>
    </row>
    <row r="9" spans="2:16" ht="14.5" x14ac:dyDescent="0.35">
      <c r="B9" s="107" t="s">
        <v>37</v>
      </c>
      <c r="C9" s="213">
        <v>300</v>
      </c>
      <c r="D9" s="213"/>
      <c r="E9" s="213"/>
      <c r="F9" s="213"/>
      <c r="G9" s="213"/>
      <c r="H9" s="213"/>
      <c r="I9" s="61"/>
      <c r="J9" s="61"/>
      <c r="K9" s="61"/>
      <c r="L9" s="61"/>
      <c r="M9" s="61"/>
      <c r="N9" s="61"/>
      <c r="O9" s="61"/>
    </row>
    <row r="10" spans="2:16" ht="14.5" x14ac:dyDescent="0.35">
      <c r="B10" s="177"/>
      <c r="C10" s="61"/>
      <c r="D10" s="61"/>
      <c r="E10" s="61"/>
      <c r="F10" s="61"/>
      <c r="G10" s="61"/>
      <c r="H10" s="61"/>
      <c r="I10" s="61"/>
      <c r="J10" s="61"/>
      <c r="K10" s="61"/>
      <c r="L10" s="61"/>
      <c r="M10" s="61"/>
      <c r="N10" s="61"/>
      <c r="O10" s="61"/>
    </row>
    <row r="11" spans="2:16" ht="18.5" x14ac:dyDescent="0.45">
      <c r="B11" s="178" t="s">
        <v>54</v>
      </c>
      <c r="C11" s="214" t="s">
        <v>75</v>
      </c>
      <c r="D11" s="215"/>
      <c r="E11" s="216"/>
      <c r="F11" s="179"/>
      <c r="G11" s="179"/>
      <c r="H11" s="179"/>
      <c r="I11" s="179"/>
      <c r="J11" s="179"/>
      <c r="K11" s="179"/>
      <c r="L11" s="179"/>
      <c r="M11" s="179"/>
      <c r="N11" s="179"/>
      <c r="O11" s="179"/>
    </row>
    <row r="12" spans="2:16" ht="21" customHeight="1" thickBot="1" x14ac:dyDescent="0.4">
      <c r="B12" s="109"/>
      <c r="C12" s="112" t="s">
        <v>16</v>
      </c>
      <c r="D12" s="112"/>
      <c r="E12" s="112"/>
      <c r="F12" s="112"/>
      <c r="G12" s="112"/>
      <c r="H12" s="112"/>
      <c r="I12" s="112"/>
      <c r="J12" s="112" t="s">
        <v>17</v>
      </c>
      <c r="K12" s="112"/>
      <c r="L12" s="112"/>
      <c r="M12" s="112"/>
      <c r="N12" s="112"/>
      <c r="O12" s="112"/>
    </row>
    <row r="13" spans="2:16" s="11" customFormat="1" ht="46" customHeight="1" x14ac:dyDescent="0.35">
      <c r="B13" s="180" t="s">
        <v>15</v>
      </c>
      <c r="C13" s="114" t="s">
        <v>26</v>
      </c>
      <c r="D13" s="114" t="s">
        <v>7</v>
      </c>
      <c r="E13" s="114" t="s">
        <v>8</v>
      </c>
      <c r="F13" s="114" t="s">
        <v>43</v>
      </c>
      <c r="G13" s="181" t="s">
        <v>44</v>
      </c>
      <c r="H13" s="115" t="s">
        <v>124</v>
      </c>
      <c r="I13" s="116"/>
      <c r="J13" s="117" t="s">
        <v>26</v>
      </c>
      <c r="K13" s="118" t="s">
        <v>7</v>
      </c>
      <c r="L13" s="118" t="s">
        <v>8</v>
      </c>
      <c r="M13" s="118" t="s">
        <v>38</v>
      </c>
      <c r="N13" s="119" t="s">
        <v>44</v>
      </c>
      <c r="O13" s="120" t="s">
        <v>124</v>
      </c>
      <c r="P13" s="11" t="s">
        <v>35</v>
      </c>
    </row>
    <row r="14" spans="2:16" x14ac:dyDescent="0.4">
      <c r="B14" s="182" t="s">
        <v>32</v>
      </c>
      <c r="C14" s="122"/>
      <c r="D14" s="122" t="s">
        <v>0</v>
      </c>
      <c r="E14" s="122" t="s">
        <v>0</v>
      </c>
      <c r="F14" s="122" t="s">
        <v>125</v>
      </c>
      <c r="G14" s="122" t="s">
        <v>125</v>
      </c>
      <c r="H14" s="123"/>
      <c r="I14" s="67"/>
      <c r="J14" s="124"/>
      <c r="K14" s="122" t="s">
        <v>0</v>
      </c>
      <c r="L14" s="122" t="s">
        <v>0</v>
      </c>
      <c r="M14" s="122" t="s">
        <v>125</v>
      </c>
      <c r="N14" s="122" t="s">
        <v>125</v>
      </c>
      <c r="O14" s="123"/>
    </row>
    <row r="15" spans="2:16" ht="14.5" x14ac:dyDescent="0.35">
      <c r="B15" s="182" t="s">
        <v>5</v>
      </c>
      <c r="C15" s="125">
        <f>SUM(C17:C33)</f>
        <v>0</v>
      </c>
      <c r="D15" s="126" t="str">
        <f>IFERROR($E$15/$C$15, "")</f>
        <v/>
      </c>
      <c r="E15" s="125">
        <f>SUM(E17:E33)</f>
        <v>0</v>
      </c>
      <c r="F15" s="126">
        <f>SUM(F17:F33)</f>
        <v>0</v>
      </c>
      <c r="G15" s="126">
        <f>SUM(G17:G33)</f>
        <v>0</v>
      </c>
      <c r="H15" s="123"/>
      <c r="I15" s="67"/>
      <c r="J15" s="127">
        <f>SUM(J17:J33)</f>
        <v>0</v>
      </c>
      <c r="K15" s="126" t="str">
        <f>IFERROR($L$15/$J$15,"")</f>
        <v/>
      </c>
      <c r="L15" s="125">
        <f>SUM(L17:L33)</f>
        <v>0</v>
      </c>
      <c r="M15" s="126">
        <f>SUM(M17:M33)</f>
        <v>0</v>
      </c>
      <c r="N15" s="126">
        <f>SUM(N17:N33)</f>
        <v>0</v>
      </c>
      <c r="O15" s="123"/>
    </row>
    <row r="16" spans="2:16" ht="14.5" outlineLevel="1" x14ac:dyDescent="0.35">
      <c r="B16" s="183" t="s">
        <v>4</v>
      </c>
      <c r="C16" s="122"/>
      <c r="D16" s="122"/>
      <c r="E16" s="122"/>
      <c r="F16" s="68"/>
      <c r="G16" s="184"/>
      <c r="H16" s="123"/>
      <c r="I16" s="67"/>
      <c r="J16" s="129"/>
      <c r="K16" s="68"/>
      <c r="L16" s="68"/>
      <c r="M16" s="68"/>
      <c r="N16" s="68"/>
      <c r="O16" s="123"/>
    </row>
    <row r="17" spans="2:16" ht="14.5" outlineLevel="1" x14ac:dyDescent="0.35">
      <c r="B17" s="130" t="s">
        <v>95</v>
      </c>
      <c r="C17" s="131"/>
      <c r="D17" s="131"/>
      <c r="E17" s="122">
        <f t="shared" ref="E17:E20" si="0">C17*D17</f>
        <v>0</v>
      </c>
      <c r="F17" s="132">
        <f>IF($C$7="ländlich",E17*'Drop-Down'!$B17,E17*'Drop-Down'!$C17)/1000</f>
        <v>0</v>
      </c>
      <c r="G17" s="132">
        <f>IF($C$7="ländlich",E17*'Drop-Down'!$D17,E17*'Drop-Down'!$E17)/1000</f>
        <v>0</v>
      </c>
      <c r="H17" s="133"/>
      <c r="I17" s="67"/>
      <c r="J17" s="134"/>
      <c r="K17" s="135"/>
      <c r="L17" s="122">
        <f t="shared" ref="L17:L20" si="1">J17*K17</f>
        <v>0</v>
      </c>
      <c r="M17" s="132">
        <f>IF($C$7="ländlich",L17*'Drop-Down'!$B17,L17*'Drop-Down'!$C17)/1000</f>
        <v>0</v>
      </c>
      <c r="N17" s="132">
        <f>IF($C$7="ländlich",L17*'Drop-Down'!$D17,L17*'Drop-Down'!$E17)/1000</f>
        <v>0</v>
      </c>
      <c r="O17" s="133"/>
    </row>
    <row r="18" spans="2:16" ht="14.5" outlineLevel="1" x14ac:dyDescent="0.35">
      <c r="B18" s="136" t="s">
        <v>96</v>
      </c>
      <c r="C18" s="131"/>
      <c r="D18" s="131"/>
      <c r="E18" s="122">
        <f t="shared" si="0"/>
        <v>0</v>
      </c>
      <c r="F18" s="132">
        <f>IF($C$7="ländlich",E18*'Drop-Down'!$B18,E18*'Drop-Down'!$C18)/1000</f>
        <v>0</v>
      </c>
      <c r="G18" s="132">
        <f>IF($C$7="ländlich",E18*'Drop-Down'!$D18,E18*'Drop-Down'!$E18)/1000</f>
        <v>0</v>
      </c>
      <c r="H18" s="133"/>
      <c r="I18" s="67"/>
      <c r="J18" s="134"/>
      <c r="K18" s="135"/>
      <c r="L18" s="122">
        <f t="shared" si="1"/>
        <v>0</v>
      </c>
      <c r="M18" s="132">
        <f>IF($C$7="ländlich",L18*'Drop-Down'!$B18,L18*'Drop-Down'!$C18)/1000</f>
        <v>0</v>
      </c>
      <c r="N18" s="132">
        <f>IF($C$7="ländlich",L18*'Drop-Down'!$D18,L18*'Drop-Down'!$E18)/1000</f>
        <v>0</v>
      </c>
      <c r="O18" s="133"/>
      <c r="P18" s="4"/>
    </row>
    <row r="19" spans="2:16" ht="14.5" outlineLevel="1" x14ac:dyDescent="0.35">
      <c r="B19" s="136" t="s">
        <v>97</v>
      </c>
      <c r="C19" s="131"/>
      <c r="D19" s="131"/>
      <c r="E19" s="122">
        <f t="shared" si="0"/>
        <v>0</v>
      </c>
      <c r="F19" s="132">
        <f>IF($C$7="ländlich",E19*'Drop-Down'!$B19,E19*'Drop-Down'!$C19)/1000</f>
        <v>0</v>
      </c>
      <c r="G19" s="132">
        <f>IF($C$7="ländlich",E19*'Drop-Down'!$D19,E19*'Drop-Down'!$E19)/1000</f>
        <v>0</v>
      </c>
      <c r="H19" s="133"/>
      <c r="I19" s="67"/>
      <c r="J19" s="134"/>
      <c r="K19" s="135"/>
      <c r="L19" s="122">
        <f t="shared" si="1"/>
        <v>0</v>
      </c>
      <c r="M19" s="132">
        <f>IF($C$7="ländlich",L19*'Drop-Down'!$B19,L19*'Drop-Down'!$C19)/1000</f>
        <v>0</v>
      </c>
      <c r="N19" s="132">
        <f>IF($C$7="ländlich",L19*'Drop-Down'!$D19,L19*'Drop-Down'!$E19)/1000</f>
        <v>0</v>
      </c>
      <c r="O19" s="133"/>
    </row>
    <row r="20" spans="2:16" ht="14.5" outlineLevel="1" x14ac:dyDescent="0.35">
      <c r="B20" s="136" t="s">
        <v>98</v>
      </c>
      <c r="C20" s="131"/>
      <c r="D20" s="131"/>
      <c r="E20" s="122">
        <f t="shared" si="0"/>
        <v>0</v>
      </c>
      <c r="F20" s="132">
        <f>IF($C$7="ländlich",E20*'Drop-Down'!$B20,E20*'Drop-Down'!$C20)/1000</f>
        <v>0</v>
      </c>
      <c r="G20" s="132">
        <f>IF($C$7="ländlich",E20*'Drop-Down'!$D20,E20*'Drop-Down'!$E20)/1000</f>
        <v>0</v>
      </c>
      <c r="H20" s="133"/>
      <c r="I20" s="67"/>
      <c r="J20" s="134"/>
      <c r="K20" s="135"/>
      <c r="L20" s="122">
        <f t="shared" si="1"/>
        <v>0</v>
      </c>
      <c r="M20" s="132">
        <f>IF($C$7="ländlich",L20*'Drop-Down'!$B20,L20*'Drop-Down'!$C20)/1000</f>
        <v>0</v>
      </c>
      <c r="N20" s="132">
        <f>IF($C$7="ländlich",L20*'Drop-Down'!$D20,L20*'Drop-Down'!$E20)/1000</f>
        <v>0</v>
      </c>
      <c r="O20" s="133"/>
    </row>
    <row r="21" spans="2:16" ht="14.5" outlineLevel="1" x14ac:dyDescent="0.35">
      <c r="B21" s="136" t="s">
        <v>99</v>
      </c>
      <c r="C21" s="131"/>
      <c r="D21" s="131"/>
      <c r="E21" s="122">
        <f>C21*D21</f>
        <v>0</v>
      </c>
      <c r="F21" s="132">
        <f>IF($C$7="ländlich",E21*'Drop-Down'!$B21,E21*'Drop-Down'!$C21)/1000</f>
        <v>0</v>
      </c>
      <c r="G21" s="132">
        <f>IF($C$7="ländlich",E21*'Drop-Down'!$D21,E21*'Drop-Down'!$E21)/1000</f>
        <v>0</v>
      </c>
      <c r="H21" s="133"/>
      <c r="I21" s="67"/>
      <c r="J21" s="134"/>
      <c r="K21" s="135"/>
      <c r="L21" s="122">
        <f>J21*K21</f>
        <v>0</v>
      </c>
      <c r="M21" s="132">
        <f>IF($C$7="ländlich",L21*'Drop-Down'!$B21,L21*'Drop-Down'!$C21)/1000</f>
        <v>0</v>
      </c>
      <c r="N21" s="132">
        <f>IF($C$7="ländlich",L21*'Drop-Down'!$D21,L21*'Drop-Down'!$E21)/1000</f>
        <v>0</v>
      </c>
      <c r="O21" s="133"/>
    </row>
    <row r="22" spans="2:16" ht="14.5" outlineLevel="1" x14ac:dyDescent="0.35">
      <c r="B22" s="136" t="s">
        <v>100</v>
      </c>
      <c r="C22" s="131"/>
      <c r="D22" s="131"/>
      <c r="E22" s="122">
        <f>C22*D22</f>
        <v>0</v>
      </c>
      <c r="F22" s="132">
        <f>IF($C$7="ländlich",E22*'Drop-Down'!$B22,E22*'Drop-Down'!$C22)/1000</f>
        <v>0</v>
      </c>
      <c r="G22" s="132">
        <f>IF($C$7="ländlich",E22*'Drop-Down'!$D22,E22*'Drop-Down'!$E22)/1000</f>
        <v>0</v>
      </c>
      <c r="H22" s="133"/>
      <c r="I22" s="67"/>
      <c r="J22" s="134"/>
      <c r="K22" s="135"/>
      <c r="L22" s="122">
        <f>J22*K22</f>
        <v>0</v>
      </c>
      <c r="M22" s="132">
        <f>IF($C$7="ländlich",L22*'Drop-Down'!$B22,L22*'Drop-Down'!$C22)/1000</f>
        <v>0</v>
      </c>
      <c r="N22" s="132">
        <f>IF($C$7="ländlich",L22*'Drop-Down'!$D22,L22*'Drop-Down'!$E22)/1000</f>
        <v>0</v>
      </c>
      <c r="O22" s="133"/>
    </row>
    <row r="23" spans="2:16" ht="14.5" outlineLevel="1" x14ac:dyDescent="0.35">
      <c r="B23" s="136" t="s">
        <v>101</v>
      </c>
      <c r="C23" s="131"/>
      <c r="D23" s="131"/>
      <c r="E23" s="122">
        <f>C23*D23</f>
        <v>0</v>
      </c>
      <c r="F23" s="132">
        <f>IF($C$7="ländlich",E23*'Drop-Down'!$B23,E23*'Drop-Down'!$C23)/1000</f>
        <v>0</v>
      </c>
      <c r="G23" s="132">
        <f>IF($C$7="ländlich",E23*'Drop-Down'!$D23,E23*'Drop-Down'!$E23)/1000</f>
        <v>0</v>
      </c>
      <c r="H23" s="133"/>
      <c r="I23" s="67"/>
      <c r="J23" s="134"/>
      <c r="K23" s="135"/>
      <c r="L23" s="122">
        <f>J23*K23</f>
        <v>0</v>
      </c>
      <c r="M23" s="132">
        <f>IF($C$7="ländlich",L23*'Drop-Down'!$B23,L23*'Drop-Down'!$C23)/1000</f>
        <v>0</v>
      </c>
      <c r="N23" s="132">
        <f>IF($C$7="ländlich",L23*'Drop-Down'!$D23,L23*'Drop-Down'!$E23)/1000</f>
        <v>0</v>
      </c>
      <c r="O23" s="133"/>
    </row>
    <row r="24" spans="2:16" ht="14.5" outlineLevel="1" x14ac:dyDescent="0.35">
      <c r="B24" s="136" t="s">
        <v>102</v>
      </c>
      <c r="C24" s="131"/>
      <c r="D24" s="131"/>
      <c r="E24" s="122">
        <f t="shared" ref="E24:E33" si="2">C24*D24</f>
        <v>0</v>
      </c>
      <c r="F24" s="132">
        <f>IF($C$7="ländlich",E24*'Drop-Down'!$B24,E24*'Drop-Down'!$C24)/1000</f>
        <v>0</v>
      </c>
      <c r="G24" s="132">
        <f>IF($C$7="ländlich",E24*'Drop-Down'!$D24,E24*'Drop-Down'!$E24)/1000</f>
        <v>0</v>
      </c>
      <c r="H24" s="133"/>
      <c r="I24" s="67"/>
      <c r="J24" s="134"/>
      <c r="K24" s="135"/>
      <c r="L24" s="122">
        <f t="shared" ref="L24:L33" si="3">J24*K24</f>
        <v>0</v>
      </c>
      <c r="M24" s="132">
        <f>IF($C$7="ländlich",L24*'Drop-Down'!$B24,L24*'Drop-Down'!$C24)/1000</f>
        <v>0</v>
      </c>
      <c r="N24" s="132">
        <f>IF($C$7="ländlich",L24*'Drop-Down'!$D24,L24*'Drop-Down'!$E24)/1000</f>
        <v>0</v>
      </c>
      <c r="O24" s="133"/>
    </row>
    <row r="25" spans="2:16" ht="14.5" outlineLevel="1" x14ac:dyDescent="0.35">
      <c r="B25" s="136" t="s">
        <v>103</v>
      </c>
      <c r="C25" s="131"/>
      <c r="D25" s="131"/>
      <c r="E25" s="122">
        <f t="shared" si="2"/>
        <v>0</v>
      </c>
      <c r="F25" s="132">
        <f>IF($C$7="ländlich",E25*'Drop-Down'!$B25,E25*'Drop-Down'!$C25)/1000</f>
        <v>0</v>
      </c>
      <c r="G25" s="132">
        <f>IF($C$7="ländlich",E25*'Drop-Down'!$D25,E25*'Drop-Down'!$E25)/1000</f>
        <v>0</v>
      </c>
      <c r="H25" s="133"/>
      <c r="I25" s="67"/>
      <c r="J25" s="134"/>
      <c r="K25" s="135"/>
      <c r="L25" s="122">
        <f t="shared" si="3"/>
        <v>0</v>
      </c>
      <c r="M25" s="132">
        <f>IF($C$7="ländlich",L25*'Drop-Down'!$B25,L25*'Drop-Down'!$C25)/1000</f>
        <v>0</v>
      </c>
      <c r="N25" s="132">
        <f>IF($C$7="ländlich",L25*'Drop-Down'!$D25,L25*'Drop-Down'!$E25)/1000</f>
        <v>0</v>
      </c>
      <c r="O25" s="133"/>
    </row>
    <row r="26" spans="2:16" ht="14.5" outlineLevel="1" x14ac:dyDescent="0.35">
      <c r="B26" s="136" t="s">
        <v>104</v>
      </c>
      <c r="C26" s="131"/>
      <c r="D26" s="131"/>
      <c r="E26" s="122">
        <f t="shared" si="2"/>
        <v>0</v>
      </c>
      <c r="F26" s="132">
        <f>IF($C$7="ländlich",E26*'Drop-Down'!$B26,E26*'Drop-Down'!$C26)/1000</f>
        <v>0</v>
      </c>
      <c r="G26" s="132">
        <f>IF($C$7="ländlich",E26*'Drop-Down'!$D26,E26*'Drop-Down'!$E26)/1000</f>
        <v>0</v>
      </c>
      <c r="H26" s="133"/>
      <c r="I26" s="67"/>
      <c r="J26" s="134"/>
      <c r="K26" s="135"/>
      <c r="L26" s="122">
        <f t="shared" si="3"/>
        <v>0</v>
      </c>
      <c r="M26" s="132">
        <f>IF($C$7="ländlich",L26*'Drop-Down'!$B26,L26*'Drop-Down'!$C26)/1000</f>
        <v>0</v>
      </c>
      <c r="N26" s="132">
        <f>IF($C$7="ländlich",L26*'Drop-Down'!$D26,L26*'Drop-Down'!$E26)/1000</f>
        <v>0</v>
      </c>
      <c r="O26" s="133"/>
    </row>
    <row r="27" spans="2:16" ht="14.5" outlineLevel="1" x14ac:dyDescent="0.35">
      <c r="B27" s="136" t="s">
        <v>105</v>
      </c>
      <c r="C27" s="131"/>
      <c r="D27" s="131"/>
      <c r="E27" s="122">
        <f t="shared" si="2"/>
        <v>0</v>
      </c>
      <c r="F27" s="132">
        <f>IF($C$7="ländlich",E27*'Drop-Down'!$B27,E27*'Drop-Down'!$C27)/1000</f>
        <v>0</v>
      </c>
      <c r="G27" s="132">
        <f>IF($C$7="ländlich",E27*'Drop-Down'!$D27,E27*'Drop-Down'!$E27)/1000</f>
        <v>0</v>
      </c>
      <c r="H27" s="133"/>
      <c r="I27" s="67"/>
      <c r="J27" s="134"/>
      <c r="K27" s="135"/>
      <c r="L27" s="122">
        <f t="shared" si="3"/>
        <v>0</v>
      </c>
      <c r="M27" s="132">
        <f>IF($C$7="ländlich",L27*'Drop-Down'!$B27,L27*'Drop-Down'!$C27)/1000</f>
        <v>0</v>
      </c>
      <c r="N27" s="132">
        <f>IF($C$7="ländlich",L27*'Drop-Down'!$D27,L27*'Drop-Down'!$E27)/1000</f>
        <v>0</v>
      </c>
      <c r="O27" s="133"/>
    </row>
    <row r="28" spans="2:16" ht="14.5" outlineLevel="1" x14ac:dyDescent="0.35">
      <c r="B28" s="136" t="s">
        <v>106</v>
      </c>
      <c r="C28" s="131"/>
      <c r="D28" s="131"/>
      <c r="E28" s="122">
        <f t="shared" si="2"/>
        <v>0</v>
      </c>
      <c r="F28" s="132">
        <f>IF($C$7="ländlich",E28*'Drop-Down'!$B28,E28*'Drop-Down'!$C28)/1000</f>
        <v>0</v>
      </c>
      <c r="G28" s="132">
        <f>IF($C$7="ländlich",E28*'Drop-Down'!$D28,E28*'Drop-Down'!$E28)/1000</f>
        <v>0</v>
      </c>
      <c r="H28" s="133"/>
      <c r="I28" s="67"/>
      <c r="J28" s="137"/>
      <c r="K28" s="138"/>
      <c r="L28" s="122">
        <f t="shared" si="3"/>
        <v>0</v>
      </c>
      <c r="M28" s="132">
        <f>IF($C$7="ländlich",L28*'Drop-Down'!$B28,L28*'Drop-Down'!$C28)/1000</f>
        <v>0</v>
      </c>
      <c r="N28" s="132">
        <f>IF($C$7="ländlich",L28*'Drop-Down'!$D28,L28*'Drop-Down'!$E28)/1000</f>
        <v>0</v>
      </c>
      <c r="O28" s="139"/>
    </row>
    <row r="29" spans="2:16" ht="14.5" outlineLevel="1" x14ac:dyDescent="0.35">
      <c r="B29" s="136" t="s">
        <v>107</v>
      </c>
      <c r="C29" s="131"/>
      <c r="D29" s="131"/>
      <c r="E29" s="122">
        <f t="shared" si="2"/>
        <v>0</v>
      </c>
      <c r="F29" s="132">
        <f>IF($C$7="ländlich",E29*'Drop-Down'!$B29,E29*'Drop-Down'!$C29)/1000</f>
        <v>0</v>
      </c>
      <c r="G29" s="132">
        <f>IF($C$7="ländlich",E29*'Drop-Down'!$D29,E29*'Drop-Down'!$E29)/1000</f>
        <v>0</v>
      </c>
      <c r="H29" s="133"/>
      <c r="I29" s="67"/>
      <c r="J29" s="137"/>
      <c r="K29" s="138"/>
      <c r="L29" s="122">
        <f t="shared" si="3"/>
        <v>0</v>
      </c>
      <c r="M29" s="132">
        <f>IF($C$7="ländlich",L29*'Drop-Down'!$B29,L29*'Drop-Down'!$C29)/1000</f>
        <v>0</v>
      </c>
      <c r="N29" s="132">
        <f>IF($C$7="ländlich",L29*'Drop-Down'!$D29,L29*'Drop-Down'!$E29)/1000</f>
        <v>0</v>
      </c>
      <c r="O29" s="139"/>
    </row>
    <row r="30" spans="2:16" ht="14.5" outlineLevel="1" x14ac:dyDescent="0.35">
      <c r="B30" s="136" t="s">
        <v>108</v>
      </c>
      <c r="C30" s="131"/>
      <c r="D30" s="131"/>
      <c r="E30" s="122">
        <f t="shared" si="2"/>
        <v>0</v>
      </c>
      <c r="F30" s="132">
        <f>IF($C$7="ländlich",E30*'Drop-Down'!$B30,E30*'Drop-Down'!$C30)/1000</f>
        <v>0</v>
      </c>
      <c r="G30" s="132">
        <f>IF($C$7="ländlich",E30*'Drop-Down'!$D30,E30*'Drop-Down'!$E30)/1000</f>
        <v>0</v>
      </c>
      <c r="H30" s="133"/>
      <c r="I30" s="67"/>
      <c r="J30" s="137"/>
      <c r="K30" s="138"/>
      <c r="L30" s="122">
        <f t="shared" si="3"/>
        <v>0</v>
      </c>
      <c r="M30" s="132">
        <f>IF($C$7="ländlich",L30*'Drop-Down'!$B30,L30*'Drop-Down'!$C30)/1000</f>
        <v>0</v>
      </c>
      <c r="N30" s="132">
        <f>IF($C$7="ländlich",L30*'Drop-Down'!$D30,L30*'Drop-Down'!$E30)/1000</f>
        <v>0</v>
      </c>
      <c r="O30" s="139"/>
    </row>
    <row r="31" spans="2:16" ht="14.5" outlineLevel="1" x14ac:dyDescent="0.35">
      <c r="B31" s="136" t="s">
        <v>109</v>
      </c>
      <c r="C31" s="131"/>
      <c r="D31" s="131"/>
      <c r="E31" s="122">
        <f t="shared" si="2"/>
        <v>0</v>
      </c>
      <c r="F31" s="132">
        <f>IF($C$7="ländlich",E31*'Drop-Down'!$B31,E31*'Drop-Down'!$C31)/1000</f>
        <v>0</v>
      </c>
      <c r="G31" s="132">
        <f>IF($C$7="ländlich",E31*'Drop-Down'!$D31,E31*'Drop-Down'!$E31)/1000</f>
        <v>0</v>
      </c>
      <c r="H31" s="133"/>
      <c r="I31" s="67"/>
      <c r="J31" s="137"/>
      <c r="K31" s="138"/>
      <c r="L31" s="122">
        <f t="shared" si="3"/>
        <v>0</v>
      </c>
      <c r="M31" s="132">
        <f>IF($C$7="ländlich",L31*'Drop-Down'!$B31,L31*'Drop-Down'!$C31)/1000</f>
        <v>0</v>
      </c>
      <c r="N31" s="132">
        <f>IF($C$7="ländlich",L31*'Drop-Down'!$D31,L31*'Drop-Down'!$E31)/1000</f>
        <v>0</v>
      </c>
      <c r="O31" s="139"/>
    </row>
    <row r="32" spans="2:16" ht="26" outlineLevel="1" x14ac:dyDescent="0.35">
      <c r="B32" s="136" t="s">
        <v>110</v>
      </c>
      <c r="C32" s="131"/>
      <c r="D32" s="131"/>
      <c r="E32" s="122">
        <f t="shared" si="2"/>
        <v>0</v>
      </c>
      <c r="F32" s="132">
        <f>IF($C$7="ländlich",E32*'Drop-Down'!$B32,E32*'Drop-Down'!$C32)/1000</f>
        <v>0</v>
      </c>
      <c r="G32" s="132">
        <f>IF($C$7="ländlich",E32*'Drop-Down'!$D32,E32*'Drop-Down'!$E32)/1000</f>
        <v>0</v>
      </c>
      <c r="H32" s="133"/>
      <c r="I32" s="67"/>
      <c r="J32" s="137"/>
      <c r="K32" s="138"/>
      <c r="L32" s="122">
        <f t="shared" si="3"/>
        <v>0</v>
      </c>
      <c r="M32" s="132">
        <f>IF($C$7="ländlich",L32*'Drop-Down'!$B32,L32*'Drop-Down'!$C32)/1000</f>
        <v>0</v>
      </c>
      <c r="N32" s="132">
        <f>IF($C$7="ländlich",L32*'Drop-Down'!$D32,L32*'Drop-Down'!$E32)/1000</f>
        <v>0</v>
      </c>
      <c r="O32" s="139"/>
    </row>
    <row r="33" spans="2:15" outlineLevel="1" thickBot="1" x14ac:dyDescent="0.4">
      <c r="B33" s="140" t="s">
        <v>111</v>
      </c>
      <c r="C33" s="141"/>
      <c r="D33" s="141"/>
      <c r="E33" s="142">
        <f t="shared" si="2"/>
        <v>0</v>
      </c>
      <c r="F33" s="143">
        <f>IF($C$7="ländlich",E33*'Drop-Down'!$B33,E33*'Drop-Down'!$C33)/1000</f>
        <v>0</v>
      </c>
      <c r="G33" s="143">
        <f>IF($C$7="ländlich",E33*'Drop-Down'!$D33,E33*'Drop-Down'!$E33)/1000</f>
        <v>0</v>
      </c>
      <c r="H33" s="144"/>
      <c r="I33" s="67"/>
      <c r="J33" s="145"/>
      <c r="K33" s="146"/>
      <c r="L33" s="142">
        <f t="shared" si="3"/>
        <v>0</v>
      </c>
      <c r="M33" s="143">
        <f>IF($C$7="ländlich",L33*'Drop-Down'!$B33,L33*'Drop-Down'!$C33)/1000</f>
        <v>0</v>
      </c>
      <c r="N33" s="132">
        <f>IF($C$7="ländlich",L33*'Drop-Down'!$D33,L33*'Drop-Down'!$E33)/1000</f>
        <v>0</v>
      </c>
      <c r="O33" s="144"/>
    </row>
    <row r="34" spans="2:15" ht="14.5" outlineLevel="1" x14ac:dyDescent="0.35">
      <c r="B34" s="147" t="s">
        <v>112</v>
      </c>
      <c r="C34" s="148"/>
      <c r="D34" s="148"/>
      <c r="E34" s="148"/>
      <c r="F34" s="67"/>
      <c r="G34" s="67"/>
      <c r="H34" s="67"/>
      <c r="I34" s="67"/>
      <c r="J34" s="67"/>
      <c r="K34" s="67"/>
      <c r="L34" s="67"/>
      <c r="M34" s="67"/>
      <c r="N34" s="149"/>
      <c r="O34" s="67"/>
    </row>
    <row r="35" spans="2:15" ht="14.5" outlineLevel="1" x14ac:dyDescent="0.35">
      <c r="B35" s="185"/>
      <c r="C35" s="186"/>
      <c r="D35" s="62"/>
      <c r="E35" s="62"/>
      <c r="F35" s="62"/>
      <c r="G35" s="62"/>
      <c r="H35" s="62"/>
      <c r="I35" s="62"/>
      <c r="J35" s="62"/>
      <c r="K35" s="62"/>
      <c r="L35" s="62"/>
      <c r="M35" s="62"/>
      <c r="N35" s="62"/>
      <c r="O35" s="62"/>
    </row>
    <row r="36" spans="2:15" ht="14.5" outlineLevel="1" x14ac:dyDescent="0.35">
      <c r="B36" s="187"/>
      <c r="C36" s="62"/>
      <c r="D36" s="62"/>
      <c r="E36" s="62"/>
      <c r="F36" s="62"/>
      <c r="G36" s="62"/>
      <c r="H36" s="62"/>
      <c r="I36" s="62"/>
      <c r="J36" s="62"/>
      <c r="K36" s="62"/>
      <c r="L36" s="62"/>
      <c r="M36" s="62"/>
      <c r="N36" s="62"/>
      <c r="O36" s="62"/>
    </row>
    <row r="37" spans="2:15" outlineLevel="1" x14ac:dyDescent="0.4">
      <c r="B37" s="62"/>
      <c r="C37" s="153" t="s">
        <v>28</v>
      </c>
      <c r="D37" s="153" t="s">
        <v>30</v>
      </c>
      <c r="E37" s="153" t="s">
        <v>29</v>
      </c>
      <c r="F37" s="153" t="s">
        <v>126</v>
      </c>
      <c r="G37" s="154"/>
      <c r="H37" s="155" t="s">
        <v>127</v>
      </c>
      <c r="I37" s="62"/>
      <c r="J37" s="62"/>
      <c r="K37" s="62"/>
      <c r="L37" s="62"/>
      <c r="M37" s="62"/>
      <c r="N37" s="62"/>
      <c r="O37" s="62"/>
    </row>
    <row r="38" spans="2:15" ht="17.5" customHeight="1" x14ac:dyDescent="0.35">
      <c r="B38" s="156" t="s">
        <v>33</v>
      </c>
      <c r="C38" s="157">
        <f>C15*$C$9</f>
        <v>0</v>
      </c>
      <c r="D38" s="158" t="str">
        <f>IFERROR($E$38/$C$38, "")</f>
        <v/>
      </c>
      <c r="E38" s="157">
        <f>E15*$C$9</f>
        <v>0</v>
      </c>
      <c r="F38" s="158">
        <f>F15*$C$9/1000</f>
        <v>0</v>
      </c>
      <c r="G38" s="159"/>
      <c r="H38" s="160">
        <f>G15*$C$9/1000</f>
        <v>0</v>
      </c>
      <c r="I38" s="62"/>
      <c r="J38" s="62"/>
      <c r="K38" s="62"/>
      <c r="L38" s="62"/>
      <c r="M38" s="62"/>
      <c r="N38" s="62"/>
      <c r="O38" s="62"/>
    </row>
    <row r="39" spans="2:15" ht="17.5" customHeight="1" x14ac:dyDescent="0.35">
      <c r="B39" s="161" t="s">
        <v>34</v>
      </c>
      <c r="C39" s="162">
        <f>J15*$C$9</f>
        <v>0</v>
      </c>
      <c r="D39" s="163" t="str">
        <f>IFERROR(E39/C39, "")</f>
        <v/>
      </c>
      <c r="E39" s="162">
        <f>L15*$C$9</f>
        <v>0</v>
      </c>
      <c r="F39" s="163">
        <f>M15*$C$9/1000</f>
        <v>0</v>
      </c>
      <c r="G39" s="159"/>
      <c r="H39" s="164">
        <f>N15*$C$9/1000</f>
        <v>0</v>
      </c>
      <c r="I39" s="211" t="s">
        <v>83</v>
      </c>
      <c r="J39" s="212"/>
      <c r="K39" s="212"/>
      <c r="L39" s="212"/>
      <c r="M39" s="165">
        <f>$F$38-$F$39</f>
        <v>0</v>
      </c>
      <c r="N39" s="166"/>
      <c r="O39" s="167" t="s">
        <v>128</v>
      </c>
    </row>
    <row r="40" spans="2:15" ht="15.5" x14ac:dyDescent="0.35">
      <c r="B40" s="188"/>
      <c r="C40" s="61"/>
      <c r="D40" s="61"/>
      <c r="E40" s="61"/>
      <c r="F40" s="169"/>
      <c r="G40" s="169"/>
      <c r="H40" s="189"/>
      <c r="I40" s="210" t="s">
        <v>82</v>
      </c>
      <c r="J40" s="210"/>
      <c r="K40" s="210"/>
      <c r="L40" s="210"/>
      <c r="M40" s="171">
        <f>$H$38-$H$39</f>
        <v>0</v>
      </c>
      <c r="N40" s="172"/>
      <c r="O40" s="173" t="s">
        <v>129</v>
      </c>
    </row>
    <row r="41" spans="2:15" ht="14.5" x14ac:dyDescent="0.35">
      <c r="B41" s="100" t="s">
        <v>45</v>
      </c>
      <c r="C41" s="61"/>
      <c r="D41" s="61"/>
      <c r="E41" s="61"/>
      <c r="F41" s="61"/>
      <c r="G41" s="61"/>
      <c r="H41" s="61"/>
      <c r="I41" s="61"/>
      <c r="J41" s="61"/>
      <c r="K41" s="61"/>
      <c r="L41" s="61"/>
      <c r="M41" s="61"/>
      <c r="N41" s="61"/>
      <c r="O41" s="61"/>
    </row>
    <row r="42" spans="2:15" ht="14.5" x14ac:dyDescent="0.35">
      <c r="B42" s="12"/>
      <c r="C42" s="12"/>
      <c r="D42" s="12"/>
      <c r="E42" s="12"/>
      <c r="F42" s="12"/>
      <c r="G42" s="12"/>
      <c r="H42" s="12"/>
      <c r="I42" s="12"/>
      <c r="J42" s="12"/>
      <c r="K42" s="12"/>
      <c r="L42" s="12"/>
      <c r="M42" s="12"/>
      <c r="N42" s="12"/>
      <c r="O42" s="12"/>
    </row>
  </sheetData>
  <sheetProtection password="CA45" sheet="1" selectLockedCells="1"/>
  <mergeCells count="9">
    <mergeCell ref="C11:E11"/>
    <mergeCell ref="I39:L39"/>
    <mergeCell ref="I40:L40"/>
    <mergeCell ref="C4:H4"/>
    <mergeCell ref="C5:H5"/>
    <mergeCell ref="C6:H6"/>
    <mergeCell ref="C7:H7"/>
    <mergeCell ref="C8:H8"/>
    <mergeCell ref="C9:H9"/>
  </mergeCells>
  <dataValidations count="3">
    <dataValidation type="textLength" operator="lessThanOrEqual" allowBlank="1" showInputMessage="1" showErrorMessage="1" errorTitle="Zellenbeschränkung" error="Die zulässige Wörterzahl wurde überschritten. Bitte nutzen Sie für ausführliche Bemerkungen das Tabellenblatt &quot;Anmerkungen&quot;." sqref="O17:O33 H18:H33">
      <formula1>22</formula1>
    </dataValidation>
    <dataValidation allowBlank="1" showInputMessage="1" showErrorMessage="1" promptTitle="Lieferantenname" prompt="Bitte geben Sie hier einen Namen für den Lieferanten an." sqref="C11:E11"/>
    <dataValidation type="textLength" operator="lessThanOrEqual" allowBlank="1" showInputMessage="1" showErrorMessage="1" errorTitle="Zellenbeschränkung" error="Die zulässige Wörterzahl wurde überschritten. Bitte nutzen Sie für ausführliche Bemerkungen das Tabellenblatt &quot;Anmerkungen&quot;." sqref="H17">
      <formula1>22</formula1>
    </dataValidation>
  </dataValidations>
  <pageMargins left="0.7" right="0.7" top="0.78740157499999996" bottom="0.78740157499999996" header="0.3" footer="0.3"/>
  <pageSetup paperSize="9" scale="7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'Drop-Down'!$C$4:$C$5</xm:f>
          </x14:formula1>
          <xm:sqref>C7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Hinweise</vt:lpstr>
      <vt:lpstr>Zusammenfassung</vt:lpstr>
      <vt:lpstr>Anmerkungen</vt:lpstr>
      <vt:lpstr>Lieferant 1</vt:lpstr>
      <vt:lpstr>Lieferant 2</vt:lpstr>
      <vt:lpstr>Lieferant 3</vt:lpstr>
      <vt:lpstr>Lieferant 4</vt:lpstr>
      <vt:lpstr>Lieferant 5</vt:lpstr>
      <vt:lpstr>Lieferant 6</vt:lpstr>
      <vt:lpstr>Lieferant 7</vt:lpstr>
      <vt:lpstr>Lieferant 8</vt:lpstr>
      <vt:lpstr>Lieferant 9</vt:lpstr>
      <vt:lpstr>Lieferant 10</vt:lpstr>
      <vt:lpstr>Drop-Down</vt:lpstr>
      <vt:lpstr>Anmerkungen!Druckbereich</vt:lpstr>
      <vt:lpstr>Hinweise!Druckbereich</vt:lpstr>
      <vt:lpstr>'Lieferant 1'!Druckbereich</vt:lpstr>
      <vt:lpstr>'Lieferant 10'!Druckbereich</vt:lpstr>
      <vt:lpstr>'Lieferant 2'!Druckbereich</vt:lpstr>
      <vt:lpstr>'Lieferant 3'!Druckbereich</vt:lpstr>
      <vt:lpstr>'Lieferant 4'!Druckbereich</vt:lpstr>
      <vt:lpstr>'Lieferant 5'!Druckbereich</vt:lpstr>
      <vt:lpstr>'Lieferant 6'!Druckbereich</vt:lpstr>
      <vt:lpstr>'Lieferant 7'!Druckbereich</vt:lpstr>
      <vt:lpstr>'Lieferant 8'!Druckbereich</vt:lpstr>
      <vt:lpstr>'Lieferant 9'!Druckbereich</vt:lpstr>
      <vt:lpstr>Zusammenfassung!Druckbereich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der THG-Minderung</dc:title>
  <dc:subject>Mikro-Depot-Richtlinie</dc:subject>
  <dc:creator>Nationale Klimaschutzinitiative</dc:creator>
  <cp:lastModifiedBy>Kerstin Proemmel</cp:lastModifiedBy>
  <cp:lastPrinted>2021-01-29T09:35:54Z</cp:lastPrinted>
  <dcterms:created xsi:type="dcterms:W3CDTF">2019-07-25T16:48:01Z</dcterms:created>
  <dcterms:modified xsi:type="dcterms:W3CDTF">2022-06-02T15:09:56Z</dcterms:modified>
</cp:coreProperties>
</file>