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KRL2024_ohneMinLogo\"/>
    </mc:Choice>
  </mc:AlternateContent>
  <xr:revisionPtr revIDLastSave="0" documentId="8_{C5754680-97E0-4F79-8FDA-3EE46FEEEF06}" xr6:coauthVersionLast="47" xr6:coauthVersionMax="47" xr10:uidLastSave="{00000000-0000-0000-0000-000000000000}"/>
  <workbookProtection workbookPassword="C730" lockStructure="1"/>
  <bookViews>
    <workbookView xWindow="-120" yWindow="-120" windowWidth="29040" windowHeight="15720" xr2:uid="{00000000-000D-0000-FFFF-FFFF00000000}"/>
  </bookViews>
  <sheets>
    <sheet name="Basisdaten" sheetId="1" r:id="rId1"/>
    <sheet name="HOAI-Kalkulation" sheetId="2" r:id="rId2"/>
    <sheet name="Beihilfe" sheetId="5" r:id="rId3"/>
    <sheet name="Hinweise" sheetId="4" state="hidden" r:id="rId4"/>
    <sheet name="Werte" sheetId="3" state="hidden" r:id="rId5"/>
  </sheets>
  <definedNames>
    <definedName name="Bild_Hinweise">INDIRECT("Hinweise!$C$"&amp;Basisdaten!$E$11)</definedName>
    <definedName name="_xlnm.Print_Area" localSheetId="0">Basisdaten!$B$2:$J$41</definedName>
    <definedName name="_xlnm.Print_Area" localSheetId="2">Beihilfe!$B$2:$L$16</definedName>
    <definedName name="_xlnm.Print_Area" localSheetId="1">'HOAI-Kalkulation'!$B$2:$L$49</definedName>
    <definedName name="Förderquote">Basisdaten!$F$16</definedName>
    <definedName name="GA">Basisdaten!$F$15</definedName>
    <definedName name="GA_brutto">Basisdaten!$F$15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2" l="1"/>
  <c r="I46" i="2" s="1"/>
  <c r="I47" i="2" s="1"/>
  <c r="L47" i="2" s="1"/>
  <c r="G21" i="2"/>
  <c r="G16" i="2"/>
  <c r="I22" i="1" l="1"/>
  <c r="E14" i="1" l="1"/>
  <c r="F15" i="1" s="1"/>
  <c r="F17" i="1" s="1"/>
  <c r="I34" i="1"/>
  <c r="E11" i="1"/>
  <c r="I26" i="1"/>
  <c r="I25" i="1"/>
  <c r="I23" i="1"/>
  <c r="I21" i="1"/>
  <c r="I11" i="1"/>
  <c r="D6" i="5" l="1"/>
  <c r="D6" i="2"/>
  <c r="D35" i="1"/>
  <c r="K14" i="5"/>
  <c r="K13" i="5"/>
  <c r="K12" i="5"/>
  <c r="I16" i="1"/>
  <c r="I14" i="1"/>
  <c r="D16" i="5" l="1"/>
  <c r="D49" i="2"/>
  <c r="I35" i="1" l="1"/>
  <c r="F41" i="2"/>
  <c r="F42" i="2"/>
  <c r="F43" i="2"/>
  <c r="F40" i="2"/>
  <c r="F37" i="2"/>
  <c r="F38" i="2"/>
  <c r="F39" i="2"/>
  <c r="F36" i="2"/>
  <c r="F33" i="2"/>
  <c r="F34" i="2"/>
  <c r="F35" i="2"/>
  <c r="F32" i="2"/>
  <c r="F29" i="2"/>
  <c r="F30" i="2"/>
  <c r="F31" i="2"/>
  <c r="F28" i="2"/>
  <c r="D4" i="2"/>
  <c r="D4" i="5"/>
  <c r="D26" i="1" l="1"/>
  <c r="I9" i="1"/>
  <c r="I10" i="1"/>
  <c r="D32" i="1" l="1"/>
  <c r="I28" i="1" s="1"/>
  <c r="D31" i="1"/>
  <c r="I40" i="1" l="1"/>
  <c r="D40" i="1" s="1"/>
</calcChain>
</file>

<file path=xl/sharedStrings.xml><?xml version="1.0" encoding="utf-8"?>
<sst xmlns="http://schemas.openxmlformats.org/spreadsheetml/2006/main" count="196" uniqueCount="124">
  <si>
    <t>Basisdaten</t>
  </si>
  <si>
    <t>Antragstellende Organisation</t>
  </si>
  <si>
    <t>Titel des Vorhabens</t>
  </si>
  <si>
    <t>Themengebiet</t>
  </si>
  <si>
    <t>Bioabfallvergärungsanlagen</t>
  </si>
  <si>
    <t>Fördersatz, THG-Einsparung und Fördermitteleffizienz</t>
  </si>
  <si>
    <t>Vorsteuerabzugsberechtigung</t>
  </si>
  <si>
    <t>Höhe [%]</t>
  </si>
  <si>
    <t>€</t>
  </si>
  <si>
    <t>Beantragte Förderquote</t>
  </si>
  <si>
    <t>%</t>
  </si>
  <si>
    <t>Fördersumme</t>
  </si>
  <si>
    <t xml:space="preserve">Fördervorraussetzungen gemäß der Kommunalrichtlinie:
</t>
  </si>
  <si>
    <t>Die*der Antragstellende ist berechtigt, Investitionsentscheidungen in Bezug auf den Untersuchungsgegenstand zu treffen.</t>
  </si>
  <si>
    <t>Angaben zur Art der Förderung</t>
  </si>
  <si>
    <t>Handelt es sich um die erstmalige Beantragung einer Machbarkeitsstudie oder um eine Anschlusszuwendung bei bestehender geförderter Potentialstudie oder Machbarkeitsstudie?</t>
  </si>
  <si>
    <t>Welche Leistungphasen werden beantragt?</t>
  </si>
  <si>
    <t>Leistungsphase 1</t>
  </si>
  <si>
    <t>Leistungsphase 2</t>
  </si>
  <si>
    <t>Leistungsphase 3</t>
  </si>
  <si>
    <t>Leistungsphase 4</t>
  </si>
  <si>
    <t>Weitere Hinweise</t>
  </si>
  <si>
    <t>Sollte Ihre Machbarkeitsstudie in einem Antrag im Rahmen der investiven Förderangebote münden, ist es sinnvoll, die Anforderungen der Förderprogramme frühzeitig in die Machbarkeitsstudie einzubeziehen.</t>
  </si>
  <si>
    <t>Die in diesem Formular ausgesprochenen Bestätigungen und Erklärungen werden mit der Unterzeichnung des Easy-Online-Antragsformulars rechtskräftig.</t>
  </si>
  <si>
    <t xml:space="preserve"> </t>
  </si>
  <si>
    <t>Legende:</t>
  </si>
  <si>
    <t>Eingabefeld/Auswahlfeld</t>
  </si>
  <si>
    <t>Ergebnisfeld</t>
  </si>
  <si>
    <t>gesperrtes Feld</t>
  </si>
  <si>
    <t>LP</t>
  </si>
  <si>
    <t>Aufgabe/
Ingenieur-Leistungen</t>
  </si>
  <si>
    <t>HOAI- Leistungsbild</t>
  </si>
  <si>
    <t>Projektbeschreibung</t>
  </si>
  <si>
    <t>Festgelegte Honorar
-zone
gemäß HOAI
I, II, III, IV oder V</t>
  </si>
  <si>
    <t>Investitionssumme LB 1 [€]</t>
  </si>
  <si>
    <t>Investitionssumme LB 2 [€]</t>
  </si>
  <si>
    <t>Investitionssumme LB 3 [€]</t>
  </si>
  <si>
    <t>Investitionssumme LB 4 [€]</t>
  </si>
  <si>
    <t>Honorarsumme LB 1 [€]</t>
  </si>
  <si>
    <t>Honorarsumme LB 2 [€]</t>
  </si>
  <si>
    <t>Honorarsumme LB 3 [€]</t>
  </si>
  <si>
    <t>Honorarsumme LB 4 [€]</t>
  </si>
  <si>
    <t>Prozentanteil Leistungsphase</t>
  </si>
  <si>
    <t>Honorarsummen für die einzelnen
Leistungsphasen -netto- [€]</t>
  </si>
  <si>
    <t>Kosten Grundlagenermittlung [€]</t>
  </si>
  <si>
    <t>Kosten Vorplanung [€]</t>
  </si>
  <si>
    <t>Kosten Entwurfsplanung [€]</t>
  </si>
  <si>
    <t>Kosten Genehmigungsplanung [€]</t>
  </si>
  <si>
    <t>Gesamtausgaben netto [€]</t>
  </si>
  <si>
    <t xml:space="preserve">Sonstige Ausgaben (z.B Datenbeschaffung; bitte erläutern) </t>
  </si>
  <si>
    <t>SUMME sonstige Ausgaben netto [€]</t>
  </si>
  <si>
    <t>*LP = Leistungsphase
*LB = Leistungsbild</t>
  </si>
  <si>
    <t>Gesamtausgaben netto insgesamt</t>
  </si>
  <si>
    <t>Gesamtausgaben brutto insgesamt</t>
  </si>
  <si>
    <t>Abfrage Beihilferelevanz</t>
  </si>
  <si>
    <t>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t>
  </si>
  <si>
    <t>Zum Ausschluss der Beihilfe bitten wir um folgende Bestätigungen:</t>
  </si>
  <si>
    <t>a. Ich bestätige, dass die durch das beantragte Vorhaben unterstützte Dienstleistung einem rechtlichen Monopol unterliegt.</t>
  </si>
  <si>
    <t>Bitte um Bestätigung.</t>
  </si>
  <si>
    <t xml:space="preserve">b. Ich bestätige,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</si>
  <si>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Sollten die Bestätigungen a) und b) nicht bestätigt werden können, kann eine Beihilfe nicht ausgeschlossen werden. In diesem Fall kommt eine Förderung auf Grundlage der Allgemeinen Gruppenfreistellungsverordnung (AGVO) Art. 49 sowie der De-minimis-Verordnung in Betracht, sofern die Voraussetzungen vorliegen. Dies kann u.U. zur Absenkung des Förderbetrags oder der Förderquote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</si>
  <si>
    <t>Master MBS</t>
  </si>
  <si>
    <t>Excelblatt</t>
  </si>
  <si>
    <t>Feld</t>
  </si>
  <si>
    <t>Dropdown</t>
  </si>
  <si>
    <t>Steuerelement</t>
  </si>
  <si>
    <t>F11</t>
  </si>
  <si>
    <t>"</t>
  </si>
  <si>
    <t>Abwasserbehandlungsanlagen</t>
  </si>
  <si>
    <t>Trinkwasserversorgungsanlagen</t>
  </si>
  <si>
    <t>Siedlungsabfalldeponien</t>
  </si>
  <si>
    <t>Außen- und Straßenbeleuchtung</t>
  </si>
  <si>
    <t>Mobilitätsinfrastruktur</t>
  </si>
  <si>
    <t>Andere Anlagen und Infrastrukturen</t>
  </si>
  <si>
    <t>Ich bestätige.</t>
  </si>
  <si>
    <t>G25</t>
  </si>
  <si>
    <t>Bitte auswählen.</t>
  </si>
  <si>
    <t>Erstmalige Beantragung</t>
  </si>
  <si>
    <t>Anschlusszuwendung</t>
  </si>
  <si>
    <t>F14</t>
  </si>
  <si>
    <t>Nein</t>
  </si>
  <si>
    <t>Ja, teilweise</t>
  </si>
  <si>
    <t>Ja, voll</t>
  </si>
  <si>
    <t>HOAI Tabelle</t>
  </si>
  <si>
    <t>Leistungsbild</t>
  </si>
  <si>
    <t>Gebäude und Innenräume</t>
  </si>
  <si>
    <t>Freianlagen</t>
  </si>
  <si>
    <t>Ingenieurbauwerke</t>
  </si>
  <si>
    <t>Verkehrsanlagen</t>
  </si>
  <si>
    <t>Tragwerksplanung</t>
  </si>
  <si>
    <t>Technische Ausrüstung</t>
  </si>
  <si>
    <t>Pflege- und Entwicklungsplan</t>
  </si>
  <si>
    <t>Geotechnik</t>
  </si>
  <si>
    <t>Planungsbegleitende Vermessung</t>
  </si>
  <si>
    <t>Bauvermessung</t>
  </si>
  <si>
    <t>Honorarzone</t>
  </si>
  <si>
    <t>I</t>
  </si>
  <si>
    <t>II</t>
  </si>
  <si>
    <t>III</t>
  </si>
  <si>
    <t>IV</t>
  </si>
  <si>
    <t>V</t>
  </si>
  <si>
    <t>• Wir nehmen zur Kenntnis, dass die Förderung einer investiven Maßnahme im Rahmen der Förderschwerpunkte nach den Nummern 4.2.7 b) bis h) der Kommunalrichtlinie nur bei Vorlage einer durchgeführten Machbarkeitsstudie möglich ist, die die Anforderungen gemäß Nummer 4.1.6 erfüllt und zum Zeitpunkt der Antragstellung nicht älter als zwei Jahre ist. 
• Es wird mehrheitlich kommunales Abwasser gereinigt. 
• Es wird eine ganzheitliche Untersuchung der Kläranlage durchgeführt.</t>
  </si>
  <si>
    <t xml:space="preserve">• Wir nehmen zur Kenntnis, dass die Förderung einer investiven Maßnahme im Rahmen der Förderschwerpunkte nach der Nummer 4.2.8 b) der Kommunalrichtlinie nur bei Vorlage einer durchgeführten Machbarkeitsstudie möglich ist, die die Anforderungen gemäß Nummer 4.1.6 erfüllt und zum Zeitpunkt der Antragstellung nicht älter als zwei Jahre ist. 
• Die Anlage dient der öffentlichen Trinkwasserversorgung. 
• Es wird eine ganzheitliche Untersuchung der Trinkwasserversorgung durchgeführt. </t>
  </si>
  <si>
    <t xml:space="preserve">Wir nehmen zur Kenntnis, dass die Förderung einer investiven Maßnahme im Rahmen des Förderschwerpunktes nach der Ziffer 4.2.6 c) Technologien zur optimierten Erfassung von Deponiegasen in Siedlungsabfalldeponien sowie nach der Ziffer 4.2.6 d) Technologien zur aeroben in-situ-Stabilisierung von Siedlungsabfalldeponien nur bei Vorlage einer Machbarkeitsstudie möglich ist, die die Vorgaben der Richtlinie zur Förderung von Klimaschutzprojekten im kommunalen Umfeld „Kommunalrichtlinie“ erfüllt. </t>
  </si>
  <si>
    <t>zur HOAI-Kalkulation</t>
  </si>
  <si>
    <t>Plausibilitätskontrolle</t>
  </si>
  <si>
    <t>Dieses Formular ist noch nicht vollständig und plausibel ausgefüllt. Beachten Sie bitte auch die weiteren Tabellenblätter.</t>
  </si>
  <si>
    <r>
      <rPr>
        <b/>
        <sz val="10"/>
        <rFont val="Arial"/>
        <family val="2"/>
      </rPr>
      <t xml:space="preserve">Nicht Zuwendungfähige Maßnahmen: </t>
    </r>
    <r>
      <rPr>
        <sz val="10"/>
        <rFont val="Arial"/>
        <family val="2"/>
      </rPr>
      <t xml:space="preserve">
</t>
    </r>
    <r>
      <rPr>
        <sz val="10"/>
        <rFont val="Wingdings"/>
        <charset val="2"/>
      </rPr>
      <t></t>
    </r>
    <r>
      <rPr>
        <sz val="10"/>
        <rFont val="Arial"/>
        <family val="2"/>
      </rPr>
      <t>Kosten für die Ausschreibung
</t>
    </r>
    <r>
      <rPr>
        <sz val="10"/>
        <rFont val="Wingdings"/>
        <charset val="2"/>
      </rPr>
      <t></t>
    </r>
    <r>
      <rPr>
        <sz val="10"/>
        <rFont val="Arial"/>
        <family val="2"/>
      </rPr>
      <t>Investitionsausgaben, welche nicht der Erstellung der Studie dienen
</t>
    </r>
    <r>
      <rPr>
        <sz val="10"/>
        <rFont val="Wingdings"/>
        <charset val="2"/>
      </rPr>
      <t></t>
    </r>
    <r>
      <rPr>
        <sz val="10"/>
        <rFont val="Arial"/>
        <family val="2"/>
      </rPr>
      <t>Personalausgaben der*des Antragsteller*in</t>
    </r>
  </si>
  <si>
    <t>Dieses Tabellenblatt ist für das ausgewählte Themengebiet nicht relevant.</t>
  </si>
  <si>
    <t>Richtlinie zur Bundesförderung kommunaler
Klimaschutz (Kommunalrichtlinie)</t>
  </si>
  <si>
    <t>Die in der Kommunalrichtlinie und im Technischen Annex genannten Arbeitsschritte werden bei der Erstellung der Studie berücksichtigt.</t>
  </si>
  <si>
    <t>Die Machbarkeitsstudie wird im Rahmen einer Auftragsvergabe an ein externes Dienstleistungsunternehmen vergeben.</t>
  </si>
  <si>
    <r>
      <t xml:space="preserve">Vorhabenbeschreibung
</t>
    </r>
    <r>
      <rPr>
        <b/>
        <sz val="12"/>
        <color rgb="FF008A3E"/>
        <rFont val="Arial"/>
        <family val="2"/>
      </rPr>
      <t>4.1.6 Erstellung von
Machbarkeitsstudien</t>
    </r>
  </si>
  <si>
    <r>
      <t xml:space="preserve">Vorhabenbeschreibung
</t>
    </r>
    <r>
      <rPr>
        <b/>
        <sz val="12"/>
        <color rgb="FF008A3E"/>
        <rFont val="Arial"/>
        <family val="2"/>
      </rPr>
      <t>4.1.6 Erstellung von Machbarkeitsstudien</t>
    </r>
  </si>
  <si>
    <t>Gesamtausgaben</t>
  </si>
  <si>
    <t>Basisdaten
Auswahl Themengebiet</t>
  </si>
  <si>
    <t>Basisdaten + Beihilfe</t>
  </si>
  <si>
    <t>Basisdaten
Erst-/Anschlussvorhaben</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</si>
  <si>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(https://www.klimaschutz.de/kommunalrichtlinie).</t>
  </si>
  <si>
    <r>
      <rPr>
        <b/>
        <sz val="10"/>
        <rFont val="Arial"/>
        <family val="2"/>
      </rPr>
      <t>Hinweise:</t>
    </r>
    <r>
      <rPr>
        <sz val="10"/>
        <rFont val="Arial"/>
        <family val="2"/>
      </rPr>
      <t xml:space="preserve">
Bitte füllen Sie dieses Formular vollständig aus und reichen Sie es zusammen mit Ihrem easy-Online Antrag bei der ZUG ein. Sollten Sie bei offenen Fragen mehr Platz benötigen, verwenden Sie bitte ein zusätzliches Blatt. Vielen Dank! Bitte beachten Sie auch die Hinweise zu den einzelnen Punkten in der Kommunalrichtlinie, dem Technischen Annex und auf klimaschutz.de.
1.) Gefördert wird die Erstellung einer Machbarkeitsstudie inklusive Planungsleistungen der HOAI-Phasen (LP) 1 bis 3 bzw. 4 (vollständige Machbarkeitsstudie).
2.) Liegen bereits Potenzial- oder Machbarkeitsstudien ohne Berücksichtigung der Leistungsphasen 2 bis 4 der HOAI vor, so können diese Planungsleistungen im Rahmen einer Machbarkeitsstudie gefördert werden.
3.) Es ist eine gestaffelte Beantragung der Machbarkeitsstudie inkl. der Leistungsphasen und Inhalte gemäß Technischem Annex für die LP 1 und 2 und anschließend LP 3 und ggf. 4 möglich. Vergabeverfahren für Leistungen und/oder Lieferungen können sich ausschließlich auf die jeweils beantragten Abschnitte der Machbarkeitsstudie (Arbeitsschritte I und II oder III und ggf. IV) beziehen und sollen jeweils erst nach Erhalt des schriftlichen Zuwendungsbescheids begonnen werden.</t>
    </r>
  </si>
  <si>
    <r>
      <t xml:space="preserve">Bitte füllen Sie die nachfolgende Tabelle zur Kalkulation der Kosten für die Machbarkeitsstudie gemäß HOAI aus. Bitte beachten Sie, dass maximal 4 Leistungsbilder eingegeben werden können. Sollten Sie mehr Leistungsbilder für das Vorhaben planen, so nutzen Sie bitte eine weitere Vorhabenbeschreibung.
</t>
    </r>
    <r>
      <rPr>
        <u/>
        <sz val="10"/>
        <rFont val="Arial"/>
        <family val="2"/>
      </rPr>
      <t>Bitte begründen Sie</t>
    </r>
    <r>
      <rPr>
        <sz val="10"/>
        <rFont val="Arial"/>
        <family val="2"/>
      </rPr>
      <t xml:space="preserve"> die angesetzte Gesamtinvestitionssumme unterhalb des Feldes "Projektbeschreibung." </t>
    </r>
    <r>
      <rPr>
        <u/>
        <sz val="10"/>
        <rFont val="Arial"/>
        <family val="2"/>
      </rPr>
      <t>Bitte alle Angaben in netto</t>
    </r>
    <r>
      <rPr>
        <sz val="10"/>
        <rFont val="Arial"/>
        <family val="2"/>
      </rPr>
      <t>.</t>
    </r>
  </si>
  <si>
    <t>Gesamtinvestitionssumme
des Bauvorhabens als Grundlage für die Honorarermittlung Ingenieurleistungen 
- netto [€]</t>
  </si>
  <si>
    <t>Gesamthonorarsumme der Leistungsbilder - netto [€]</t>
  </si>
  <si>
    <t>Vorhabenbeschreibung - 4.1.6 Erstellung von Machbarkeitsstudien - 2509_V2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</si>
</sst>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164" formatCode="#,##0.00\ _€;\-#,##0.00\ _€"/>
    <numFmt numFmtId="165" formatCode="#,##0.00\ [$€-407];\-#,##0.00\ [$€-407]"/>
    <numFmt numFmtId="166" formatCode="#,##0.00\ &quot;€&quot;"/>
  </numFmts>
  <fonts count="32"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theme="0"/>
      <name val="Arial"/>
      <family val="2"/>
    </font>
    <font>
      <b/>
      <sz val="10"/>
      <name val="Arial"/>
      <family val="2"/>
    </font>
    <font>
      <b/>
      <sz val="10"/>
      <color rgb="FFFF0000"/>
      <name val="Arial"/>
      <family val="2"/>
    </font>
    <font>
      <sz val="10"/>
      <color theme="0"/>
      <name val="Arial"/>
      <family val="2"/>
    </font>
    <font>
      <b/>
      <sz val="14"/>
      <color rgb="FF008A3E"/>
      <name val="Arial"/>
      <family val="2"/>
    </font>
    <font>
      <b/>
      <sz val="12"/>
      <color rgb="FF008A3E"/>
      <name val="Arial"/>
      <family val="2"/>
    </font>
    <font>
      <sz val="10"/>
      <color rgb="FFFF0000"/>
      <name val="Arial"/>
      <family val="2"/>
    </font>
    <font>
      <sz val="10"/>
      <color theme="9" tint="-0.249977111117893"/>
      <name val="Arial"/>
      <family val="2"/>
    </font>
    <font>
      <b/>
      <sz val="12"/>
      <color theme="0"/>
      <name val="Arial"/>
      <family val="2"/>
    </font>
    <font>
      <sz val="11"/>
      <name val="Calibri"/>
      <family val="2"/>
    </font>
    <font>
      <sz val="10"/>
      <name val="Wingdings"/>
      <charset val="2"/>
    </font>
    <font>
      <u/>
      <sz val="10"/>
      <color theme="10"/>
      <name val="Arial"/>
      <family val="2"/>
    </font>
    <font>
      <sz val="8"/>
      <color theme="0" tint="-0.499984740745262"/>
      <name val="Arial"/>
      <family val="2"/>
    </font>
    <font>
      <b/>
      <sz val="10"/>
      <color rgb="FF008444"/>
      <name val="Arial"/>
      <family val="2"/>
    </font>
    <font>
      <u/>
      <sz val="10"/>
      <name val="Arial"/>
      <family val="2"/>
    </font>
    <font>
      <b/>
      <sz val="10"/>
      <name val="Calibri"/>
      <family val="2"/>
    </font>
    <font>
      <b/>
      <sz val="11"/>
      <name val="Calibri"/>
      <family val="2"/>
    </font>
    <font>
      <sz val="9"/>
      <name val="Calibri"/>
      <family val="2"/>
    </font>
    <font>
      <sz val="10"/>
      <name val="Calibri"/>
      <family val="2"/>
    </font>
    <font>
      <i/>
      <sz val="11"/>
      <name val="Calibri"/>
      <family val="2"/>
    </font>
    <font>
      <i/>
      <sz val="10"/>
      <name val="Calibri"/>
      <family val="2"/>
    </font>
    <font>
      <b/>
      <i/>
      <sz val="10"/>
      <name val="Calibri"/>
      <family val="2"/>
    </font>
    <font>
      <b/>
      <sz val="10"/>
      <color rgb="FF00B050"/>
      <name val="Arial"/>
      <family val="2"/>
    </font>
    <font>
      <b/>
      <sz val="10"/>
      <color rgb="FF00A802"/>
      <name val="Arial"/>
      <family val="2"/>
    </font>
    <font>
      <b/>
      <sz val="12"/>
      <color rgb="FFFF0000"/>
      <name val="Arial"/>
      <family val="2"/>
    </font>
    <font>
      <b/>
      <sz val="10"/>
      <color theme="0"/>
      <name val="Arial"/>
      <family val="2"/>
    </font>
    <font>
      <sz val="5"/>
      <color theme="0"/>
      <name val="Arial"/>
      <family val="2"/>
    </font>
    <font>
      <i/>
      <sz val="11"/>
      <color theme="0"/>
      <name val="Calibri"/>
      <family val="2"/>
    </font>
  </fonts>
  <fills count="10">
    <fill>
      <patternFill patternType="none"/>
    </fill>
    <fill>
      <patternFill patternType="gray125"/>
    </fill>
    <fill>
      <patternFill patternType="solid">
        <fgColor rgb="FFA0A0A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0" fontId="15" fillId="0" borderId="0" applyNumberFormat="0" applyFill="0" applyBorder="0" applyAlignment="0" applyProtection="0"/>
  </cellStyleXfs>
  <cellXfs count="255">
    <xf numFmtId="0" fontId="0" fillId="0" borderId="0" xfId="0"/>
    <xf numFmtId="0" fontId="7" fillId="0" borderId="5"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protection hidden="1"/>
    </xf>
    <xf numFmtId="10" fontId="5" fillId="4" borderId="9" xfId="2" applyNumberFormat="1" applyFont="1" applyFill="1" applyBorder="1" applyAlignment="1" applyProtection="1">
      <alignment horizontal="left" vertical="center" wrapText="1"/>
      <protection locked="0"/>
    </xf>
    <xf numFmtId="1" fontId="7" fillId="0" borderId="5" xfId="0" applyNumberFormat="1" applyFont="1" applyBorder="1" applyAlignment="1" applyProtection="1">
      <alignment horizontal="center" vertical="center"/>
      <protection hidden="1"/>
    </xf>
    <xf numFmtId="9" fontId="5" fillId="4" borderId="9" xfId="2" applyFont="1" applyFill="1" applyBorder="1" applyAlignment="1" applyProtection="1">
      <alignment horizontal="left" vertical="center" wrapText="1"/>
      <protection locked="0"/>
    </xf>
    <xf numFmtId="2" fontId="7" fillId="0" borderId="21" xfId="0" applyNumberFormat="1" applyFont="1" applyBorder="1" applyAlignment="1" applyProtection="1">
      <alignment horizontal="center" vertical="center"/>
      <protection hidden="1"/>
    </xf>
    <xf numFmtId="2" fontId="7" fillId="0" borderId="0" xfId="0" applyNumberFormat="1" applyFont="1" applyAlignment="1" applyProtection="1">
      <alignment horizontal="center" vertical="center"/>
      <protection hidden="1"/>
    </xf>
    <xf numFmtId="0" fontId="7" fillId="6" borderId="5"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protection hidden="1"/>
    </xf>
    <xf numFmtId="0" fontId="0" fillId="0" borderId="0" xfId="0" applyAlignment="1">
      <alignment horizontal="left" vertical="top"/>
    </xf>
    <xf numFmtId="0" fontId="5" fillId="9" borderId="9" xfId="0" applyFont="1" applyFill="1" applyBorder="1" applyAlignment="1">
      <alignment horizontal="left" vertical="top"/>
    </xf>
    <xf numFmtId="0" fontId="5" fillId="0" borderId="0" xfId="0" applyFont="1"/>
    <xf numFmtId="0" fontId="5" fillId="9" borderId="10" xfId="0" applyFont="1" applyFill="1" applyBorder="1" applyAlignment="1">
      <alignment horizontal="left" vertical="top"/>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0" fillId="0" borderId="9" xfId="0" applyBorder="1" applyAlignment="1">
      <alignment horizontal="left" vertical="top"/>
    </xf>
    <xf numFmtId="0" fontId="26" fillId="0" borderId="9" xfId="0" applyFont="1" applyBorder="1" applyAlignment="1">
      <alignment horizontal="left" vertical="top"/>
    </xf>
    <xf numFmtId="0" fontId="2" fillId="0" borderId="9" xfId="0" applyFont="1" applyBorder="1" applyAlignment="1">
      <alignment horizontal="left" vertical="top"/>
    </xf>
    <xf numFmtId="0" fontId="27" fillId="0" borderId="9" xfId="0" applyFont="1" applyBorder="1"/>
    <xf numFmtId="0" fontId="2" fillId="0" borderId="0" xfId="0" applyFont="1"/>
    <xf numFmtId="0" fontId="2" fillId="0" borderId="0" xfId="0" applyFont="1" applyAlignment="1">
      <alignment wrapText="1"/>
    </xf>
    <xf numFmtId="1" fontId="7" fillId="0" borderId="0" xfId="0" applyNumberFormat="1"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5" borderId="0" xfId="0" applyFont="1" applyFill="1" applyAlignment="1" applyProtection="1">
      <alignment horizontal="center" vertical="center"/>
      <protection hidden="1"/>
    </xf>
    <xf numFmtId="0" fontId="0" fillId="5" borderId="9" xfId="0" applyFill="1" applyBorder="1" applyAlignment="1">
      <alignment vertical="top"/>
    </xf>
    <xf numFmtId="0" fontId="2" fillId="5" borderId="9" xfId="0" applyFont="1" applyFill="1" applyBorder="1" applyAlignment="1">
      <alignment vertical="top" wrapText="1"/>
    </xf>
    <xf numFmtId="0" fontId="2" fillId="0" borderId="9" xfId="0" applyFont="1" applyBorder="1" applyAlignment="1">
      <alignment vertical="top" wrapText="1"/>
    </xf>
    <xf numFmtId="0" fontId="2" fillId="5" borderId="9" xfId="0" applyFont="1" applyFill="1" applyBorder="1" applyAlignment="1">
      <alignment vertical="top"/>
    </xf>
    <xf numFmtId="0" fontId="10" fillId="0" borderId="5" xfId="0" applyFont="1" applyBorder="1" applyAlignment="1" applyProtection="1">
      <alignment horizontal="center" vertical="center"/>
      <protection hidden="1"/>
    </xf>
    <xf numFmtId="164" fontId="5" fillId="5" borderId="9" xfId="1" applyNumberFormat="1" applyFont="1" applyFill="1" applyBorder="1" applyAlignment="1" applyProtection="1">
      <alignment horizontal="left" vertical="center"/>
      <protection locked="0"/>
    </xf>
    <xf numFmtId="0" fontId="7" fillId="6" borderId="21" xfId="0" applyFont="1" applyFill="1" applyBorder="1" applyAlignment="1" applyProtection="1">
      <alignment horizontal="center" vertical="center"/>
      <protection hidden="1"/>
    </xf>
    <xf numFmtId="0" fontId="22" fillId="4" borderId="9" xfId="0" applyFont="1" applyFill="1" applyBorder="1" applyAlignment="1" applyProtection="1">
      <alignment vertical="center" wrapText="1"/>
      <protection locked="0"/>
    </xf>
    <xf numFmtId="0" fontId="22" fillId="4" borderId="9" xfId="0" applyFont="1" applyFill="1" applyBorder="1" applyAlignment="1" applyProtection="1">
      <alignment vertical="center"/>
      <protection locked="0"/>
    </xf>
    <xf numFmtId="9" fontId="22" fillId="4" borderId="9" xfId="2" applyFont="1" applyFill="1" applyBorder="1" applyAlignment="1" applyProtection="1">
      <alignment vertical="center" wrapText="1"/>
      <protection locked="0"/>
    </xf>
    <xf numFmtId="166" fontId="24" fillId="4" borderId="9" xfId="0" applyNumberFormat="1" applyFont="1" applyFill="1" applyBorder="1" applyAlignment="1" applyProtection="1">
      <alignment vertical="center" wrapText="1"/>
      <protection locked="0"/>
    </xf>
    <xf numFmtId="0" fontId="2" fillId="6" borderId="9" xfId="0" applyFont="1" applyFill="1" applyBorder="1" applyAlignment="1" applyProtection="1">
      <alignment vertical="top" wrapText="1"/>
      <protection locked="0"/>
    </xf>
    <xf numFmtId="0" fontId="10" fillId="0" borderId="9" xfId="0" applyFont="1" applyBorder="1" applyAlignment="1">
      <alignment horizontal="left" vertical="top" wrapText="1"/>
    </xf>
    <xf numFmtId="0" fontId="2" fillId="0" borderId="9" xfId="0" applyFont="1" applyBorder="1" applyAlignment="1">
      <alignment horizontal="left" vertical="top" wrapText="1"/>
    </xf>
    <xf numFmtId="0" fontId="3" fillId="2" borderId="0" xfId="0" applyFont="1" applyFill="1" applyProtection="1">
      <protection hidden="1"/>
    </xf>
    <xf numFmtId="0" fontId="4" fillId="2" borderId="0" xfId="0" applyFont="1" applyFill="1" applyProtection="1">
      <protection hidden="1"/>
    </xf>
    <xf numFmtId="0" fontId="2" fillId="2" borderId="0" xfId="0" applyFont="1" applyFill="1" applyProtection="1">
      <protection hidden="1"/>
    </xf>
    <xf numFmtId="0" fontId="2" fillId="0" borderId="1" xfId="0" applyFont="1" applyBorder="1" applyProtection="1">
      <protection hidden="1"/>
    </xf>
    <xf numFmtId="0" fontId="5" fillId="0" borderId="2" xfId="0" applyFont="1" applyBorder="1" applyAlignment="1" applyProtection="1">
      <alignment horizontal="left" vertical="top"/>
      <protection hidden="1"/>
    </xf>
    <xf numFmtId="0" fontId="6" fillId="0" borderId="2" xfId="0" applyFont="1" applyBorder="1" applyProtection="1">
      <protection hidden="1"/>
    </xf>
    <xf numFmtId="0" fontId="5" fillId="0" borderId="2" xfId="0" applyFont="1" applyBorder="1" applyProtection="1">
      <protection hidden="1"/>
    </xf>
    <xf numFmtId="0" fontId="2" fillId="0" borderId="2" xfId="0" applyFont="1" applyBorder="1" applyProtection="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2" fillId="0" borderId="0" xfId="0" applyFont="1" applyProtection="1">
      <protection hidden="1"/>
    </xf>
    <xf numFmtId="0" fontId="2" fillId="0" borderId="4" xfId="0" applyFont="1" applyBorder="1" applyProtection="1">
      <protection hidden="1"/>
    </xf>
    <xf numFmtId="0" fontId="2" fillId="0" borderId="0" xfId="0" applyFont="1" applyAlignment="1" applyProtection="1">
      <alignment horizontal="left" vertical="top"/>
      <protection hidden="1"/>
    </xf>
    <xf numFmtId="0" fontId="2"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2" fillId="0" borderId="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0" borderId="0" xfId="0" applyFont="1" applyAlignment="1" applyProtection="1">
      <alignment horizontal="center" vertical="top" wrapText="1"/>
      <protection hidden="1"/>
    </xf>
    <xf numFmtId="0" fontId="12" fillId="0" borderId="0" xfId="0" applyFont="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2" fillId="0" borderId="9"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9" xfId="0" applyFont="1" applyBorder="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10" fontId="2" fillId="0" borderId="0" xfId="0" applyNumberFormat="1" applyFont="1" applyAlignment="1" applyProtection="1">
      <alignment horizontal="left" vertical="center"/>
      <protection hidden="1"/>
    </xf>
    <xf numFmtId="0" fontId="2" fillId="0" borderId="10" xfId="0" applyFont="1" applyBorder="1" applyAlignment="1" applyProtection="1">
      <alignment horizontal="left" vertical="center"/>
      <protection hidden="1"/>
    </xf>
    <xf numFmtId="7" fontId="2" fillId="0" borderId="0" xfId="1" applyNumberFormat="1" applyFont="1" applyFill="1" applyBorder="1" applyAlignment="1" applyProtection="1">
      <alignment horizontal="center" vertical="center"/>
      <protection hidden="1"/>
    </xf>
    <xf numFmtId="164" fontId="5" fillId="5" borderId="10" xfId="1" applyNumberFormat="1" applyFont="1" applyFill="1" applyBorder="1" applyAlignment="1" applyProtection="1">
      <alignment horizontal="left" vertical="center"/>
      <protection hidden="1"/>
    </xf>
    <xf numFmtId="7" fontId="2" fillId="0" borderId="0" xfId="1" applyNumberFormat="1" applyFont="1" applyFill="1" applyBorder="1" applyAlignment="1" applyProtection="1">
      <alignment horizontal="left" vertical="center"/>
      <protection hidden="1"/>
    </xf>
    <xf numFmtId="0" fontId="15" fillId="0" borderId="0" xfId="5" applyFill="1" applyBorder="1" applyAlignment="1" applyProtection="1">
      <alignment horizontal="left" vertical="center"/>
      <protection hidden="1"/>
    </xf>
    <xf numFmtId="1" fontId="2" fillId="2" borderId="0" xfId="0" applyNumberFormat="1" applyFont="1" applyFill="1" applyProtection="1">
      <protection hidden="1"/>
    </xf>
    <xf numFmtId="0" fontId="2" fillId="0" borderId="9" xfId="3" applyBorder="1" applyAlignment="1" applyProtection="1">
      <alignment horizontal="left" vertical="center"/>
      <protection hidden="1"/>
    </xf>
    <xf numFmtId="0" fontId="2" fillId="0" borderId="0" xfId="3" applyAlignment="1" applyProtection="1">
      <alignment horizontal="left" vertical="center"/>
      <protection hidden="1"/>
    </xf>
    <xf numFmtId="164" fontId="5" fillId="0" borderId="9" xfId="1" applyNumberFormat="1" applyFont="1" applyFill="1" applyBorder="1" applyAlignment="1" applyProtection="1">
      <alignment horizontal="left" vertical="center"/>
      <protection hidden="1"/>
    </xf>
    <xf numFmtId="165" fontId="2" fillId="0" borderId="0" xfId="4" applyNumberFormat="1" applyFont="1" applyFill="1" applyBorder="1" applyAlignment="1" applyProtection="1">
      <alignment horizontal="left" vertical="center"/>
      <protection hidden="1"/>
    </xf>
    <xf numFmtId="165" fontId="5" fillId="0" borderId="0" xfId="4" applyNumberFormat="1" applyFont="1" applyFill="1" applyBorder="1" applyAlignment="1" applyProtection="1">
      <alignment horizontal="left" vertical="center"/>
      <protection hidden="1"/>
    </xf>
    <xf numFmtId="10" fontId="2" fillId="0" borderId="0" xfId="3" applyNumberFormat="1" applyAlignment="1" applyProtection="1">
      <alignment horizontal="left" vertical="center"/>
      <protection hidden="1"/>
    </xf>
    <xf numFmtId="0" fontId="2" fillId="0" borderId="0" xfId="3" applyAlignment="1" applyProtection="1">
      <alignment vertical="center"/>
      <protection hidden="1"/>
    </xf>
    <xf numFmtId="0" fontId="2" fillId="0" borderId="0" xfId="3" applyProtection="1">
      <protection hidden="1"/>
    </xf>
    <xf numFmtId="2" fontId="5" fillId="0" borderId="0" xfId="4" applyNumberFormat="1" applyFont="1" applyFill="1" applyBorder="1" applyAlignment="1" applyProtection="1">
      <alignment horizontal="right"/>
      <protection hidden="1"/>
    </xf>
    <xf numFmtId="10" fontId="5" fillId="0" borderId="0" xfId="0" applyNumberFormat="1" applyFont="1" applyAlignment="1" applyProtection="1">
      <alignment vertical="center"/>
      <protection hidden="1"/>
    </xf>
    <xf numFmtId="0" fontId="2" fillId="0" borderId="0" xfId="0" applyFont="1" applyAlignment="1" applyProtection="1">
      <alignment horizontal="center"/>
      <protection hidden="1"/>
    </xf>
    <xf numFmtId="0" fontId="2" fillId="2" borderId="0" xfId="0" applyFont="1" applyFill="1" applyAlignment="1" applyProtection="1">
      <alignment horizontal="left" vertical="top"/>
      <protection hidden="1"/>
    </xf>
    <xf numFmtId="0" fontId="2" fillId="0" borderId="4" xfId="0" applyFont="1" applyBorder="1" applyAlignment="1" applyProtection="1">
      <alignment horizontal="left" vertical="top"/>
      <protection hidden="1"/>
    </xf>
    <xf numFmtId="0" fontId="2" fillId="0" borderId="16"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 fillId="0" borderId="17" xfId="0" applyFont="1" applyBorder="1" applyAlignment="1" applyProtection="1">
      <alignment vertical="top"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top" wrapText="1"/>
      <protection hidden="1"/>
    </xf>
    <xf numFmtId="0" fontId="2" fillId="5" borderId="16"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17" xfId="0" applyFont="1" applyFill="1" applyBorder="1" applyAlignment="1" applyProtection="1">
      <alignment vertical="center"/>
      <protection hidden="1"/>
    </xf>
    <xf numFmtId="0" fontId="2" fillId="2" borderId="0" xfId="0" applyFont="1" applyFill="1" applyAlignment="1" applyProtection="1">
      <alignment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wrapText="1"/>
      <protection hidden="1"/>
    </xf>
    <xf numFmtId="0" fontId="7" fillId="0" borderId="0" xfId="0" applyFont="1" applyAlignment="1" applyProtection="1">
      <alignment wrapText="1"/>
      <protection hidden="1"/>
    </xf>
    <xf numFmtId="0" fontId="2" fillId="2" borderId="0" xfId="0" applyFont="1" applyFill="1" applyAlignment="1" applyProtection="1">
      <alignment vertical="center" wrapText="1"/>
      <protection hidden="1"/>
    </xf>
    <xf numFmtId="0" fontId="2" fillId="0" borderId="0" xfId="0" applyFont="1" applyAlignment="1" applyProtection="1">
      <alignment vertical="center" wrapText="1"/>
      <protection hidden="1"/>
    </xf>
    <xf numFmtId="0" fontId="2" fillId="6" borderId="4" xfId="0" applyFont="1" applyFill="1" applyBorder="1" applyAlignment="1" applyProtection="1">
      <alignment horizontal="center" vertical="center" wrapText="1"/>
      <protection hidden="1"/>
    </xf>
    <xf numFmtId="0" fontId="2" fillId="6" borderId="0" xfId="0" applyFont="1" applyFill="1" applyAlignment="1" applyProtection="1">
      <alignment horizontal="center" vertical="center" wrapText="1"/>
      <protection hidden="1"/>
    </xf>
    <xf numFmtId="0" fontId="2" fillId="0" borderId="18" xfId="0" applyFont="1" applyBorder="1" applyAlignment="1" applyProtection="1">
      <alignment horizontal="left" vertical="center" wrapText="1"/>
      <protection hidden="1"/>
    </xf>
    <xf numFmtId="0" fontId="15" fillId="0" borderId="18" xfId="5"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0" xfId="0" applyFont="1" applyProtection="1">
      <protection hidden="1"/>
    </xf>
    <xf numFmtId="0" fontId="3" fillId="0" borderId="0" xfId="0" applyFont="1" applyAlignment="1" applyProtection="1">
      <alignment horizontal="center" vertical="center"/>
      <protection hidden="1"/>
    </xf>
    <xf numFmtId="0" fontId="7" fillId="2" borderId="0" xfId="0" applyFont="1" applyFill="1" applyAlignment="1" applyProtection="1">
      <alignment wrapText="1"/>
      <protection hidden="1"/>
    </xf>
    <xf numFmtId="0" fontId="4" fillId="0" borderId="0" xfId="0" applyFont="1" applyAlignment="1" applyProtection="1">
      <alignment horizontal="center" vertical="center"/>
      <protection hidden="1"/>
    </xf>
    <xf numFmtId="0" fontId="3" fillId="0" borderId="10" xfId="0" applyFont="1" applyBorder="1" applyProtection="1">
      <protection hidden="1"/>
    </xf>
    <xf numFmtId="0" fontId="3" fillId="0" borderId="13" xfId="0" applyFont="1" applyBorder="1" applyProtection="1">
      <protection hidden="1"/>
    </xf>
    <xf numFmtId="0" fontId="3" fillId="0" borderId="9" xfId="0" applyFont="1" applyBorder="1" applyProtection="1">
      <protection hidden="1"/>
    </xf>
    <xf numFmtId="0" fontId="3" fillId="0" borderId="6" xfId="0" applyFont="1" applyBorder="1" applyProtection="1">
      <protection hidden="1"/>
    </xf>
    <xf numFmtId="0" fontId="3" fillId="0" borderId="9" xfId="0" applyFont="1" applyBorder="1" applyAlignment="1" applyProtection="1">
      <alignment horizontal="center" vertical="center"/>
      <protection hidden="1"/>
    </xf>
    <xf numFmtId="0" fontId="2" fillId="6" borderId="1" xfId="0" applyFont="1" applyFill="1" applyBorder="1" applyProtection="1">
      <protection hidden="1"/>
    </xf>
    <xf numFmtId="0" fontId="2" fillId="6" borderId="2" xfId="0" applyFont="1" applyFill="1" applyBorder="1" applyProtection="1">
      <protection hidden="1"/>
    </xf>
    <xf numFmtId="0" fontId="5" fillId="6" borderId="2" xfId="0" applyFont="1" applyFill="1" applyBorder="1" applyAlignment="1" applyProtection="1">
      <alignment horizontal="left" vertical="top"/>
      <protection hidden="1"/>
    </xf>
    <xf numFmtId="0" fontId="6" fillId="6" borderId="2" xfId="0" applyFont="1" applyFill="1" applyBorder="1" applyProtection="1">
      <protection hidden="1"/>
    </xf>
    <xf numFmtId="0" fontId="5" fillId="6" borderId="2" xfId="0" applyFont="1" applyFill="1" applyBorder="1" applyProtection="1">
      <protection hidden="1"/>
    </xf>
    <xf numFmtId="0" fontId="7" fillId="6" borderId="3" xfId="0" applyFont="1" applyFill="1" applyBorder="1" applyAlignment="1" applyProtection="1">
      <alignment horizontal="center" vertical="center"/>
      <protection hidden="1"/>
    </xf>
    <xf numFmtId="0" fontId="2" fillId="6" borderId="4" xfId="0" applyFont="1" applyFill="1" applyBorder="1" applyProtection="1">
      <protection hidden="1"/>
    </xf>
    <xf numFmtId="0" fontId="2" fillId="6" borderId="0" xfId="0" applyFont="1" applyFill="1" applyProtection="1">
      <protection hidden="1"/>
    </xf>
    <xf numFmtId="0" fontId="8" fillId="6" borderId="0" xfId="0" applyFont="1" applyFill="1" applyAlignment="1" applyProtection="1">
      <alignment horizontal="left" wrapText="1"/>
      <protection hidden="1"/>
    </xf>
    <xf numFmtId="0" fontId="5" fillId="6" borderId="0" xfId="0" applyFont="1" applyFill="1" applyProtection="1">
      <protection hidden="1"/>
    </xf>
    <xf numFmtId="0" fontId="8" fillId="6" borderId="0" xfId="0" applyFont="1" applyFill="1" applyAlignment="1" applyProtection="1">
      <alignment horizontal="left" vertical="center" wrapText="1"/>
      <protection hidden="1"/>
    </xf>
    <xf numFmtId="0" fontId="5" fillId="6" borderId="0" xfId="0" applyFont="1" applyFill="1" applyAlignment="1" applyProtection="1">
      <alignment horizontal="left" vertical="center"/>
      <protection hidden="1"/>
    </xf>
    <xf numFmtId="0" fontId="6" fillId="6" borderId="0" xfId="0" applyFont="1" applyFill="1" applyProtection="1">
      <protection hidden="1"/>
    </xf>
    <xf numFmtId="0" fontId="17" fillId="6" borderId="0" xfId="0" applyFont="1" applyFill="1" applyAlignment="1" applyProtection="1">
      <alignment horizontal="left" vertical="center"/>
      <protection hidden="1"/>
    </xf>
    <xf numFmtId="0" fontId="2" fillId="6" borderId="0" xfId="0" applyFont="1" applyFill="1" applyAlignment="1" applyProtection="1">
      <alignment horizontal="left" vertical="center" wrapText="1"/>
      <protection hidden="1"/>
    </xf>
    <xf numFmtId="0" fontId="2" fillId="6" borderId="0" xfId="0" applyFont="1" applyFill="1" applyAlignment="1" applyProtection="1">
      <alignment horizontal="left" wrapText="1"/>
      <protection hidden="1"/>
    </xf>
    <xf numFmtId="0" fontId="5" fillId="6" borderId="0" xfId="0" applyFont="1" applyFill="1" applyAlignment="1" applyProtection="1">
      <alignment horizontal="right" vertical="center"/>
      <protection hidden="1"/>
    </xf>
    <xf numFmtId="0" fontId="2" fillId="4" borderId="9" xfId="0" applyFont="1" applyFill="1" applyBorder="1" applyProtection="1">
      <protection hidden="1"/>
    </xf>
    <xf numFmtId="0" fontId="6" fillId="7" borderId="9" xfId="0" applyFont="1" applyFill="1" applyBorder="1" applyProtection="1">
      <protection hidden="1"/>
    </xf>
    <xf numFmtId="0" fontId="6" fillId="8" borderId="9" xfId="0" applyFont="1" applyFill="1" applyBorder="1" applyProtection="1">
      <protection hidden="1"/>
    </xf>
    <xf numFmtId="0" fontId="2" fillId="6" borderId="4"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0" fillId="6" borderId="0" xfId="0" applyFont="1" applyFill="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22" fillId="8" borderId="9" xfId="0" applyFont="1" applyFill="1" applyBorder="1" applyAlignment="1" applyProtection="1">
      <alignment vertical="center" wrapText="1"/>
      <protection hidden="1"/>
    </xf>
    <xf numFmtId="0" fontId="19" fillId="8" borderId="9" xfId="0" applyFont="1" applyFill="1" applyBorder="1" applyAlignment="1" applyProtection="1">
      <alignment vertical="center" wrapText="1"/>
      <protection hidden="1"/>
    </xf>
    <xf numFmtId="0" fontId="22" fillId="3" borderId="9" xfId="0" applyFont="1" applyFill="1" applyBorder="1" applyAlignment="1" applyProtection="1">
      <alignment vertical="center" wrapText="1"/>
      <protection hidden="1"/>
    </xf>
    <xf numFmtId="0" fontId="13" fillId="6" borderId="0" xfId="0" applyFont="1" applyFill="1" applyAlignment="1" applyProtection="1">
      <alignment vertical="center" wrapText="1"/>
      <protection hidden="1"/>
    </xf>
    <xf numFmtId="0" fontId="2" fillId="6" borderId="4" xfId="0" applyFont="1" applyFill="1" applyBorder="1" applyAlignment="1" applyProtection="1">
      <alignment horizontal="left" vertical="top"/>
      <protection hidden="1"/>
    </xf>
    <xf numFmtId="0" fontId="2" fillId="6" borderId="0" xfId="0" applyFont="1" applyFill="1" applyAlignment="1" applyProtection="1">
      <alignment horizontal="left" vertical="top"/>
      <protection hidden="1"/>
    </xf>
    <xf numFmtId="0" fontId="20" fillId="6" borderId="0" xfId="0" applyFont="1" applyFill="1" applyAlignment="1" applyProtection="1">
      <alignment vertical="center" wrapText="1"/>
      <protection hidden="1"/>
    </xf>
    <xf numFmtId="0" fontId="23" fillId="6" borderId="0" xfId="0" applyFont="1" applyFill="1" applyAlignment="1" applyProtection="1">
      <alignment vertical="center" wrapText="1"/>
      <protection hidden="1"/>
    </xf>
    <xf numFmtId="0" fontId="24" fillId="3" borderId="9" xfId="0" applyFont="1" applyFill="1" applyBorder="1" applyAlignment="1" applyProtection="1">
      <alignment horizontal="right" vertical="center" wrapText="1"/>
      <protection hidden="1"/>
    </xf>
    <xf numFmtId="166" fontId="24" fillId="7" borderId="9" xfId="0" applyNumberFormat="1" applyFont="1" applyFill="1" applyBorder="1" applyAlignment="1" applyProtection="1">
      <alignment vertical="center" wrapText="1"/>
      <protection hidden="1"/>
    </xf>
    <xf numFmtId="0" fontId="2" fillId="5" borderId="0" xfId="0" applyFont="1" applyFill="1" applyAlignment="1" applyProtection="1">
      <alignment wrapText="1"/>
      <protection hidden="1"/>
    </xf>
    <xf numFmtId="0" fontId="19" fillId="8" borderId="9" xfId="0" applyFont="1" applyFill="1" applyBorder="1" applyAlignment="1" applyProtection="1">
      <alignment horizontal="left" vertical="center" wrapText="1"/>
      <protection hidden="1"/>
    </xf>
    <xf numFmtId="0" fontId="25" fillId="3" borderId="9" xfId="0" applyFont="1" applyFill="1" applyBorder="1" applyAlignment="1" applyProtection="1">
      <alignment horizontal="right" vertical="center" wrapText="1"/>
      <protection hidden="1"/>
    </xf>
    <xf numFmtId="166" fontId="25" fillId="7" borderId="9" xfId="0" applyNumberFormat="1" applyFont="1" applyFill="1" applyBorder="1" applyAlignment="1" applyProtection="1">
      <alignment vertical="center" wrapText="1"/>
      <protection hidden="1"/>
    </xf>
    <xf numFmtId="0" fontId="13" fillId="6" borderId="0" xfId="0" applyFont="1" applyFill="1" applyAlignment="1" applyProtection="1">
      <alignment wrapText="1"/>
      <protection hidden="1"/>
    </xf>
    <xf numFmtId="0" fontId="2" fillId="6" borderId="19" xfId="0" applyFont="1" applyFill="1" applyBorder="1" applyAlignment="1" applyProtection="1">
      <alignment horizontal="center" vertical="center" wrapText="1"/>
      <protection hidden="1"/>
    </xf>
    <xf numFmtId="0" fontId="2" fillId="6" borderId="20" xfId="0" applyFont="1" applyFill="1" applyBorder="1" applyAlignment="1" applyProtection="1">
      <alignment horizontal="center" vertical="center" wrapText="1"/>
      <protection hidden="1"/>
    </xf>
    <xf numFmtId="0" fontId="13" fillId="6" borderId="20" xfId="0" applyFont="1" applyFill="1" applyBorder="1" applyAlignment="1" applyProtection="1">
      <alignment wrapText="1"/>
      <protection hidden="1"/>
    </xf>
    <xf numFmtId="0" fontId="13" fillId="6" borderId="20" xfId="0" applyFont="1" applyFill="1" applyBorder="1" applyAlignment="1" applyProtection="1">
      <alignment vertical="center" wrapText="1"/>
      <protection hidden="1"/>
    </xf>
    <xf numFmtId="0" fontId="23" fillId="6" borderId="20" xfId="0" applyFont="1" applyFill="1" applyBorder="1" applyAlignment="1" applyProtection="1">
      <alignment horizontal="center" vertical="center" wrapText="1"/>
      <protection hidden="1"/>
    </xf>
    <xf numFmtId="0" fontId="2" fillId="5" borderId="20" xfId="0" applyFont="1" applyFill="1" applyBorder="1" applyAlignment="1" applyProtection="1">
      <alignment wrapText="1"/>
      <protection hidden="1"/>
    </xf>
    <xf numFmtId="0" fontId="23" fillId="6" borderId="20" xfId="0" applyFont="1" applyFill="1" applyBorder="1" applyAlignment="1" applyProtection="1">
      <alignment vertical="center" wrapText="1"/>
      <protection hidden="1"/>
    </xf>
    <xf numFmtId="0" fontId="3" fillId="6" borderId="0" xfId="0" applyFont="1" applyFill="1" applyAlignment="1" applyProtection="1">
      <alignment horizontal="center" vertical="center"/>
      <protection hidden="1"/>
    </xf>
    <xf numFmtId="0" fontId="16" fillId="6" borderId="0" xfId="0" applyFont="1" applyFill="1" applyAlignment="1" applyProtection="1">
      <alignment horizontal="center" vertical="center" wrapText="1"/>
      <protection hidden="1"/>
    </xf>
    <xf numFmtId="0" fontId="7" fillId="6" borderId="2" xfId="0" applyFont="1" applyFill="1" applyBorder="1" applyProtection="1">
      <protection hidden="1"/>
    </xf>
    <xf numFmtId="0" fontId="7" fillId="6" borderId="0" xfId="0" applyFont="1" applyFill="1" applyProtection="1">
      <protection hidden="1"/>
    </xf>
    <xf numFmtId="0" fontId="29" fillId="6" borderId="14" xfId="0" applyFont="1" applyFill="1" applyBorder="1" applyAlignment="1" applyProtection="1">
      <alignment vertical="center"/>
      <protection hidden="1"/>
    </xf>
    <xf numFmtId="0" fontId="31" fillId="6" borderId="20" xfId="0" applyFont="1" applyFill="1" applyBorder="1" applyAlignment="1" applyProtection="1">
      <alignment vertical="center" wrapText="1"/>
      <protection hidden="1"/>
    </xf>
    <xf numFmtId="0" fontId="4" fillId="6" borderId="0" xfId="0" applyFont="1" applyFill="1" applyAlignment="1" applyProtection="1">
      <alignment horizontal="center" vertical="center"/>
      <protection hidden="1"/>
    </xf>
    <xf numFmtId="0" fontId="4" fillId="0" borderId="0" xfId="0" applyFont="1" applyProtection="1">
      <protection hidden="1"/>
    </xf>
    <xf numFmtId="0" fontId="30" fillId="0" borderId="0" xfId="0" applyFont="1" applyAlignment="1" applyProtection="1">
      <alignment horizontal="left" vertical="center" wrapText="1"/>
      <protection locked="0" hidden="1"/>
    </xf>
    <xf numFmtId="0" fontId="30" fillId="5" borderId="0" xfId="0" applyFont="1" applyFill="1" applyAlignment="1" applyProtection="1">
      <alignment horizontal="left" vertical="center"/>
      <protection locked="0" hidden="1"/>
    </xf>
    <xf numFmtId="0" fontId="30" fillId="5" borderId="0" xfId="0" applyFont="1" applyFill="1" applyAlignment="1" applyProtection="1">
      <alignment vertical="center"/>
      <protection locked="0" hidden="1"/>
    </xf>
    <xf numFmtId="0" fontId="16"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2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2" xfId="0" applyFont="1" applyBorder="1" applyAlignment="1" applyProtection="1">
      <alignment horizontal="left" vertical="top" wrapText="1"/>
      <protection hidden="1"/>
    </xf>
    <xf numFmtId="0" fontId="2" fillId="0" borderId="18"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xf numFmtId="0" fontId="2" fillId="0" borderId="6" xfId="3" applyBorder="1" applyAlignment="1" applyProtection="1">
      <alignment horizontal="left" vertical="center" wrapText="1"/>
      <protection hidden="1"/>
    </xf>
    <xf numFmtId="0" fontId="2" fillId="0" borderId="7" xfId="3" applyBorder="1" applyAlignment="1" applyProtection="1">
      <alignment horizontal="left" vertical="center" wrapText="1"/>
      <protection hidden="1"/>
    </xf>
    <xf numFmtId="0" fontId="2" fillId="0" borderId="8" xfId="3"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3" xfId="0" applyFont="1" applyBorder="1" applyAlignment="1" applyProtection="1">
      <alignment horizontal="left" vertical="top" wrapText="1"/>
      <protection hidden="1"/>
    </xf>
    <xf numFmtId="0" fontId="2" fillId="0" borderId="14" xfId="0" applyFont="1" applyBorder="1" applyAlignment="1" applyProtection="1">
      <alignment horizontal="left" vertical="top" wrapText="1"/>
      <protection hidden="1"/>
    </xf>
    <xf numFmtId="0" fontId="2" fillId="0" borderId="15" xfId="0" applyFont="1" applyBorder="1" applyAlignment="1" applyProtection="1">
      <alignment horizontal="left" vertical="top" wrapText="1"/>
      <protection hidden="1"/>
    </xf>
    <xf numFmtId="0" fontId="5" fillId="3" borderId="13" xfId="0" applyFont="1" applyFill="1" applyBorder="1" applyAlignment="1" applyProtection="1">
      <alignment horizontal="left" vertical="center"/>
      <protection hidden="1"/>
    </xf>
    <xf numFmtId="0" fontId="5" fillId="3" borderId="14" xfId="0" applyFont="1" applyFill="1" applyBorder="1" applyAlignment="1" applyProtection="1">
      <alignment horizontal="left" vertical="center"/>
      <protection hidden="1"/>
    </xf>
    <xf numFmtId="0" fontId="5" fillId="3" borderId="15" xfId="0" applyFont="1" applyFill="1" applyBorder="1" applyAlignment="1" applyProtection="1">
      <alignment horizontal="left" vertical="center"/>
      <protection hidden="1"/>
    </xf>
    <xf numFmtId="0" fontId="2" fillId="0" borderId="11" xfId="0" applyFont="1" applyBorder="1" applyAlignment="1" applyProtection="1">
      <alignment horizontal="left" vertical="center" wrapText="1"/>
      <protection hidden="1"/>
    </xf>
    <xf numFmtId="0" fontId="28" fillId="0" borderId="20" xfId="0" applyFont="1" applyBorder="1" applyAlignment="1" applyProtection="1">
      <alignment horizontal="left" vertical="center" wrapText="1"/>
      <protection hidden="1"/>
    </xf>
    <xf numFmtId="0" fontId="2" fillId="6" borderId="6" xfId="0" applyFont="1" applyFill="1" applyBorder="1" applyAlignment="1" applyProtection="1">
      <alignment horizontal="left" vertical="center" wrapText="1"/>
      <protection hidden="1"/>
    </xf>
    <xf numFmtId="0" fontId="2" fillId="6" borderId="7" xfId="0" applyFont="1" applyFill="1" applyBorder="1" applyAlignment="1" applyProtection="1">
      <alignment horizontal="left" vertical="center" wrapText="1"/>
      <protection hidden="1"/>
    </xf>
    <xf numFmtId="0" fontId="2" fillId="6" borderId="8" xfId="0" applyFont="1" applyFill="1" applyBorder="1" applyAlignment="1" applyProtection="1">
      <alignment horizontal="left" vertical="center" wrapText="1"/>
      <protection hidden="1"/>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hidden="1"/>
    </xf>
    <xf numFmtId="0" fontId="5" fillId="3" borderId="6" xfId="0" applyFont="1" applyFill="1" applyBorder="1" applyAlignment="1" applyProtection="1">
      <alignment horizontal="left" vertical="center"/>
      <protection hidden="1"/>
    </xf>
    <xf numFmtId="0" fontId="5" fillId="3" borderId="7" xfId="0" applyFont="1" applyFill="1" applyBorder="1" applyAlignment="1" applyProtection="1">
      <alignment horizontal="left" vertical="center"/>
      <protection hidden="1"/>
    </xf>
    <xf numFmtId="0" fontId="5" fillId="3" borderId="8" xfId="0" applyFont="1" applyFill="1" applyBorder="1" applyAlignment="1" applyProtection="1">
      <alignment horizontal="left" vertical="center"/>
      <protection hidden="1"/>
    </xf>
    <xf numFmtId="0" fontId="8" fillId="0" borderId="0" xfId="0" applyFont="1" applyAlignment="1" applyProtection="1">
      <alignment horizontal="left" vertical="center" wrapText="1"/>
      <protection hidden="1"/>
    </xf>
    <xf numFmtId="0" fontId="2" fillId="0" borderId="6" xfId="0" applyFont="1" applyBorder="1" applyAlignment="1" applyProtection="1">
      <alignment horizontal="left" vertical="center" wrapText="1" indent="1"/>
      <protection hidden="1"/>
    </xf>
    <xf numFmtId="0" fontId="2" fillId="0" borderId="7" xfId="0" applyFont="1" applyBorder="1" applyAlignment="1" applyProtection="1">
      <alignment horizontal="left" vertical="center" wrapText="1" indent="1"/>
      <protection hidden="1"/>
    </xf>
    <xf numFmtId="0" fontId="2" fillId="0" borderId="8" xfId="0" applyFont="1" applyBorder="1" applyAlignment="1" applyProtection="1">
      <alignment horizontal="left" vertical="center" wrapText="1" indent="1"/>
      <protection hidden="1"/>
    </xf>
    <xf numFmtId="0" fontId="5" fillId="3" borderId="9" xfId="0" applyFont="1" applyFill="1" applyBorder="1" applyAlignment="1" applyProtection="1">
      <alignment horizontal="left" vertical="center" wrapText="1"/>
      <protection hidden="1"/>
    </xf>
    <xf numFmtId="0" fontId="2" fillId="4" borderId="9" xfId="0" applyFont="1" applyFill="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5" fillId="3" borderId="9" xfId="0" applyFont="1" applyFill="1" applyBorder="1" applyAlignment="1" applyProtection="1">
      <alignment horizontal="left" vertical="top" wrapText="1"/>
      <protection hidden="1"/>
    </xf>
    <xf numFmtId="0" fontId="5" fillId="3" borderId="9" xfId="0" applyFont="1" applyFill="1" applyBorder="1" applyAlignment="1" applyProtection="1">
      <alignment horizontal="left" vertical="top"/>
      <protection hidden="1"/>
    </xf>
    <xf numFmtId="0" fontId="16" fillId="6" borderId="0" xfId="0" applyFont="1" applyFill="1" applyAlignment="1" applyProtection="1">
      <alignment horizontal="center" vertical="center" wrapText="1"/>
      <protection hidden="1"/>
    </xf>
    <xf numFmtId="0" fontId="22" fillId="8" borderId="9" xfId="0" applyFont="1" applyFill="1" applyBorder="1" applyAlignment="1" applyProtection="1">
      <alignment horizontal="center" vertical="center" wrapText="1"/>
      <protection hidden="1"/>
    </xf>
    <xf numFmtId="0" fontId="19" fillId="8" borderId="9" xfId="0" applyFont="1" applyFill="1" applyBorder="1" applyAlignment="1" applyProtection="1">
      <alignment vertical="center" wrapText="1"/>
      <protection hidden="1"/>
    </xf>
    <xf numFmtId="166" fontId="22" fillId="4" borderId="22" xfId="0" applyNumberFormat="1" applyFont="1" applyFill="1" applyBorder="1" applyAlignment="1" applyProtection="1">
      <alignment horizontal="center" vertical="center" wrapText="1"/>
      <protection locked="0"/>
    </xf>
    <xf numFmtId="166" fontId="22" fillId="4" borderId="12" xfId="0" applyNumberFormat="1" applyFont="1" applyFill="1" applyBorder="1" applyAlignment="1" applyProtection="1">
      <alignment horizontal="center" vertical="center" wrapText="1"/>
      <protection locked="0"/>
    </xf>
    <xf numFmtId="166" fontId="22" fillId="4" borderId="16" xfId="0" applyNumberFormat="1" applyFont="1" applyFill="1" applyBorder="1" applyAlignment="1" applyProtection="1">
      <alignment horizontal="center" vertical="center" wrapText="1"/>
      <protection locked="0"/>
    </xf>
    <xf numFmtId="166" fontId="22" fillId="4" borderId="17" xfId="0" applyNumberFormat="1" applyFont="1" applyFill="1" applyBorder="1" applyAlignment="1" applyProtection="1">
      <alignment horizontal="center" vertical="center" wrapText="1"/>
      <protection locked="0"/>
    </xf>
    <xf numFmtId="166" fontId="22" fillId="4" borderId="13" xfId="0" applyNumberFormat="1" applyFont="1" applyFill="1" applyBorder="1" applyAlignment="1" applyProtection="1">
      <alignment horizontal="center" vertical="center" wrapText="1"/>
      <protection locked="0"/>
    </xf>
    <xf numFmtId="166" fontId="22" fillId="4" borderId="15" xfId="0" applyNumberFormat="1" applyFont="1" applyFill="1" applyBorder="1" applyAlignment="1" applyProtection="1">
      <alignment horizontal="center" vertical="center" wrapText="1"/>
      <protection locked="0"/>
    </xf>
    <xf numFmtId="0" fontId="21" fillId="4" borderId="6" xfId="0" applyFont="1" applyFill="1" applyBorder="1" applyAlignment="1" applyProtection="1">
      <alignment horizontal="left" vertical="top" wrapText="1"/>
      <protection locked="0"/>
    </xf>
    <xf numFmtId="0" fontId="21" fillId="4" borderId="7" xfId="0" applyFont="1" applyFill="1" applyBorder="1" applyAlignment="1" applyProtection="1">
      <alignment horizontal="left" vertical="top" wrapText="1"/>
      <protection locked="0"/>
    </xf>
    <xf numFmtId="0" fontId="24" fillId="6" borderId="18" xfId="0" applyFont="1" applyFill="1" applyBorder="1" applyAlignment="1" applyProtection="1">
      <alignment horizontal="left" vertical="top" wrapText="1"/>
      <protection hidden="1"/>
    </xf>
    <xf numFmtId="166" fontId="22" fillId="7" borderId="6" xfId="0" applyNumberFormat="1" applyFont="1" applyFill="1" applyBorder="1" applyAlignment="1" applyProtection="1">
      <alignment horizontal="center" vertical="center" wrapText="1"/>
      <protection hidden="1"/>
    </xf>
    <xf numFmtId="166" fontId="22" fillId="7" borderId="7" xfId="0" applyNumberFormat="1" applyFont="1" applyFill="1" applyBorder="1" applyAlignment="1" applyProtection="1">
      <alignment horizontal="center" vertical="center" wrapText="1"/>
      <protection hidden="1"/>
    </xf>
    <xf numFmtId="166" fontId="22" fillId="7" borderId="8" xfId="0" applyNumberFormat="1" applyFont="1" applyFill="1" applyBorder="1" applyAlignment="1" applyProtection="1">
      <alignment horizontal="center" vertical="center" wrapText="1"/>
      <protection hidden="1"/>
    </xf>
    <xf numFmtId="166" fontId="22" fillId="4" borderId="6" xfId="0" applyNumberFormat="1" applyFont="1" applyFill="1" applyBorder="1" applyAlignment="1" applyProtection="1">
      <alignment horizontal="center" vertical="center" wrapText="1"/>
      <protection locked="0"/>
    </xf>
    <xf numFmtId="166" fontId="22" fillId="4" borderId="7" xfId="0" applyNumberFormat="1" applyFont="1" applyFill="1" applyBorder="1" applyAlignment="1" applyProtection="1">
      <alignment horizontal="center" vertical="center" wrapText="1"/>
      <protection locked="0"/>
    </xf>
    <xf numFmtId="166" fontId="22" fillId="4" borderId="8" xfId="0" applyNumberFormat="1" applyFont="1" applyFill="1" applyBorder="1" applyAlignment="1" applyProtection="1">
      <alignment horizontal="center" vertical="center" wrapText="1"/>
      <protection locked="0"/>
    </xf>
    <xf numFmtId="0" fontId="19" fillId="8" borderId="6" xfId="0" applyFont="1" applyFill="1" applyBorder="1" applyAlignment="1" applyProtection="1">
      <alignment horizontal="center" vertical="center" wrapText="1"/>
      <protection hidden="1"/>
    </xf>
    <xf numFmtId="0" fontId="19" fillId="8" borderId="8" xfId="0" applyFont="1" applyFill="1" applyBorder="1" applyAlignment="1" applyProtection="1">
      <alignment horizontal="center" vertical="center" wrapText="1"/>
      <protection hidden="1"/>
    </xf>
    <xf numFmtId="0" fontId="2" fillId="6" borderId="0" xfId="0" applyFont="1" applyFill="1" applyAlignment="1" applyProtection="1">
      <alignment horizontal="left" vertical="center" wrapText="1"/>
      <protection hidden="1"/>
    </xf>
    <xf numFmtId="0" fontId="17" fillId="6" borderId="0" xfId="0" applyFont="1" applyFill="1" applyAlignment="1" applyProtection="1">
      <alignment horizontal="left" vertical="center"/>
      <protection hidden="1"/>
    </xf>
    <xf numFmtId="0" fontId="19" fillId="8" borderId="9" xfId="0" applyFont="1" applyFill="1" applyBorder="1" applyAlignment="1" applyProtection="1">
      <alignment horizontal="center" vertical="center" wrapText="1"/>
      <protection hidden="1"/>
    </xf>
    <xf numFmtId="0" fontId="19" fillId="8" borderId="7" xfId="0" applyFont="1" applyFill="1" applyBorder="1" applyAlignment="1" applyProtection="1">
      <alignment horizontal="center" vertical="center" wrapText="1"/>
      <protection hidden="1"/>
    </xf>
    <xf numFmtId="0" fontId="21" fillId="4" borderId="8"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5" fillId="6" borderId="6" xfId="0" applyFont="1" applyFill="1" applyBorder="1" applyAlignment="1" applyProtection="1">
      <alignment horizontal="left" vertical="center" wrapText="1"/>
      <protection hidden="1"/>
    </xf>
    <xf numFmtId="0" fontId="5" fillId="6" borderId="7" xfId="0" applyFont="1" applyFill="1" applyBorder="1" applyAlignment="1" applyProtection="1">
      <alignment horizontal="left" vertical="center" wrapText="1"/>
      <protection hidden="1"/>
    </xf>
    <xf numFmtId="0" fontId="5" fillId="6" borderId="8" xfId="0" applyFont="1" applyFill="1" applyBorder="1" applyAlignment="1" applyProtection="1">
      <alignment horizontal="left" vertical="center" wrapText="1"/>
      <protection hidden="1"/>
    </xf>
    <xf numFmtId="0" fontId="29" fillId="6" borderId="14" xfId="0" applyFont="1" applyFill="1" applyBorder="1" applyAlignment="1" applyProtection="1">
      <alignment horizontal="left" vertical="center"/>
      <protection hidden="1"/>
    </xf>
    <xf numFmtId="0" fontId="5" fillId="9" borderId="6" xfId="0" applyFont="1" applyFill="1" applyBorder="1" applyAlignment="1">
      <alignment horizontal="left" vertical="top"/>
    </xf>
    <xf numFmtId="0" fontId="5" fillId="9" borderId="7" xfId="0" applyFont="1" applyFill="1" applyBorder="1" applyAlignment="1">
      <alignment horizontal="left" vertical="top"/>
    </xf>
    <xf numFmtId="0" fontId="5" fillId="9" borderId="8" xfId="0" applyFont="1" applyFill="1" applyBorder="1" applyAlignment="1">
      <alignment horizontal="left" vertical="top"/>
    </xf>
  </cellXfs>
  <cellStyles count="6">
    <cellStyle name="Link" xfId="5" builtinId="8"/>
    <cellStyle name="Prozent" xfId="2" builtinId="5"/>
    <cellStyle name="Standard" xfId="0" builtinId="0"/>
    <cellStyle name="Standard 2 2" xfId="3" xr:uid="{00000000-0005-0000-0000-000003000000}"/>
    <cellStyle name="Währung" xfId="1" builtinId="4"/>
    <cellStyle name="Währung 2" xfId="4" xr:uid="{00000000-0005-0000-0000-000005000000}"/>
  </cellStyles>
  <dxfs count="43">
    <dxf>
      <fill>
        <patternFill>
          <bgColor rgb="FFFFFFCC"/>
        </patternFill>
      </fill>
    </dxf>
    <dxf>
      <fill>
        <patternFill>
          <bgColor rgb="FFFFFFCC"/>
        </patternFill>
      </fill>
    </dxf>
    <dxf>
      <fill>
        <patternFill>
          <bgColor theme="9" tint="0.79998168889431442"/>
        </patternFill>
      </fill>
    </dxf>
    <dxf>
      <font>
        <color theme="0"/>
      </font>
      <fill>
        <patternFill>
          <bgColor theme="0"/>
        </patternFill>
      </fill>
      <border>
        <left/>
        <right/>
        <top/>
        <bottom/>
        <vertical/>
        <horizontal/>
      </border>
    </dxf>
    <dxf>
      <font>
        <color auto="1"/>
      </font>
      <fill>
        <patternFill patternType="solid">
          <bgColor theme="9" tint="0.79998168889431442"/>
        </patternFill>
      </fill>
    </dxf>
    <dxf>
      <font>
        <color theme="0"/>
      </font>
      <fill>
        <patternFill>
          <bgColor theme="0"/>
        </patternFill>
      </fill>
      <border>
        <left/>
        <right/>
        <bottom/>
        <vertical/>
        <horizontal/>
      </border>
    </dxf>
    <dxf>
      <fill>
        <patternFill>
          <bgColor theme="9" tint="0.79998168889431442"/>
        </patternFill>
      </fill>
    </dxf>
    <dxf>
      <fill>
        <patternFill>
          <bgColor rgb="FFFFFFCC"/>
        </patternFill>
      </fill>
    </dxf>
    <dxf>
      <font>
        <color theme="0"/>
      </font>
      <fill>
        <patternFill>
          <bgColor theme="0"/>
        </patternFill>
      </fill>
      <border>
        <left/>
      </border>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ont>
        <color theme="9" tint="0.79998168889431442"/>
      </font>
      <fill>
        <patternFill>
          <bgColor theme="9" tint="0.79998168889431442"/>
        </patternFill>
      </fill>
    </dxf>
    <dxf>
      <fill>
        <patternFill>
          <bgColor rgb="FFFFFFCC"/>
        </patternFill>
      </fill>
    </dxf>
    <dxf>
      <font>
        <color rgb="FFFFFFCC"/>
      </font>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ont>
        <color theme="0"/>
      </font>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fgColor rgb="FFFFFFCC"/>
          <bgColor rgb="FFFFFFCC"/>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E$28" noThreeD="1"/>
</file>

<file path=xl/ctrlProps/ctrlProp2.xml><?xml version="1.0" encoding="utf-8"?>
<formControlPr xmlns="http://schemas.microsoft.com/office/spreadsheetml/2009/9/main" objectType="CheckBox" fmlaLink="$E$29" noThreeD="1"/>
</file>

<file path=xl/ctrlProps/ctrlProp3.xml><?xml version="1.0" encoding="utf-8"?>
<formControlPr xmlns="http://schemas.microsoft.com/office/spreadsheetml/2009/9/main" objectType="CheckBox" fmlaLink="$G$28" lockText="1" noThreeD="1"/>
</file>

<file path=xl/ctrlProps/ctrlProp4.xml><?xml version="1.0" encoding="utf-8"?>
<formControlPr xmlns="http://schemas.microsoft.com/office/spreadsheetml/2009/9/main" objectType="CheckBox" fmlaLink="$G$2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1066800</xdr:colOff>
          <xdr:row>26</xdr:row>
          <xdr:rowOff>238125</xdr:rowOff>
        </xdr:from>
        <xdr:to>
          <xdr:col>3</xdr:col>
          <xdr:colOff>1438275</xdr:colOff>
          <xdr:row>28</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1066800</xdr:colOff>
          <xdr:row>27</xdr:row>
          <xdr:rowOff>161925</xdr:rowOff>
        </xdr:from>
        <xdr:to>
          <xdr:col>3</xdr:col>
          <xdr:colOff>1438275</xdr:colOff>
          <xdr:row>29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26</xdr:row>
          <xdr:rowOff>238125</xdr:rowOff>
        </xdr:from>
        <xdr:to>
          <xdr:col>5</xdr:col>
          <xdr:colOff>1476375</xdr:colOff>
          <xdr:row>28</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27</xdr:row>
          <xdr:rowOff>161925</xdr:rowOff>
        </xdr:from>
        <xdr:to>
          <xdr:col>5</xdr:col>
          <xdr:colOff>1476375</xdr:colOff>
          <xdr:row>29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2229970</xdr:colOff>
      <xdr:row>1</xdr:row>
      <xdr:rowOff>84512</xdr:rowOff>
    </xdr:from>
    <xdr:to>
      <xdr:col>9</xdr:col>
      <xdr:colOff>95475</xdr:colOff>
      <xdr:row>3</xdr:row>
      <xdr:rowOff>168332</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78"/>
        <a:stretch>
          <a:fillRect/>
        </a:stretch>
      </xdr:blipFill>
      <xdr:spPr>
        <a:xfrm>
          <a:off x="7115735" y="331041"/>
          <a:ext cx="2784887" cy="924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xdr:row>
      <xdr:rowOff>83820</xdr:rowOff>
    </xdr:from>
    <xdr:to>
      <xdr:col>11</xdr:col>
      <xdr:colOff>107250</xdr:colOff>
      <xdr:row>3</xdr:row>
      <xdr:rowOff>167640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0260" y="335280"/>
          <a:ext cx="4397310" cy="937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609600</xdr:colOff>
      <xdr:row>1</xdr:row>
      <xdr:rowOff>83820</xdr:rowOff>
    </xdr:from>
    <xdr:to>
      <xdr:col>11</xdr:col>
      <xdr:colOff>114870</xdr:colOff>
      <xdr:row>3</xdr:row>
      <xdr:rowOff>167640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0260" y="335280"/>
          <a:ext cx="4397310" cy="9372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1460"/>
  <sheetViews>
    <sheetView showGridLines="0" showRowColHeaders="0" tabSelected="1" zoomScale="85" zoomScaleNormal="85" workbookViewId="0">
      <selection activeCell="L6" sqref="L6"/>
    </sheetView>
  </sheetViews>
  <sheetFormatPr baseColWidth="10" defaultColWidth="11.42578125" defaultRowHeight="15" x14ac:dyDescent="0.2"/>
  <cols>
    <col min="1" max="1" width="4.5703125" style="106" customWidth="1"/>
    <col min="2" max="3" width="3.42578125" style="114" customWidth="1"/>
    <col min="4" max="4" width="57.140625" style="112" customWidth="1"/>
    <col min="5" max="5" width="4.85546875" style="112" customWidth="1"/>
    <col min="6" max="6" width="39.140625" style="112" customWidth="1"/>
    <col min="7" max="7" width="9.5703125" style="112" customWidth="1"/>
    <col min="8" max="8" width="21.85546875" style="113" customWidth="1"/>
    <col min="9" max="9" width="3.140625" style="109" customWidth="1"/>
    <col min="10" max="10" width="3.42578125" style="109" customWidth="1"/>
    <col min="11" max="16384" width="11.42578125" style="106"/>
  </cols>
  <sheetData>
    <row r="1" spans="1:109" s="40" customFormat="1" ht="20.100000000000001" customHeight="1" thickBot="1" x14ac:dyDescent="0.25">
      <c r="I1" s="41"/>
    </row>
    <row r="2" spans="1:109" s="50" customFormat="1" ht="12.75" x14ac:dyDescent="0.2">
      <c r="A2" s="42"/>
      <c r="B2" s="43"/>
      <c r="C2" s="44"/>
      <c r="D2" s="45"/>
      <c r="E2" s="46"/>
      <c r="F2" s="47"/>
      <c r="G2" s="47"/>
      <c r="H2" s="47"/>
      <c r="I2" s="48"/>
      <c r="J2" s="49"/>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row>
    <row r="3" spans="1:109" s="50" customFormat="1" ht="54" customHeight="1" x14ac:dyDescent="0.2">
      <c r="A3" s="42"/>
      <c r="B3" s="51"/>
      <c r="D3" s="205" t="s">
        <v>112</v>
      </c>
      <c r="E3" s="205"/>
      <c r="F3" s="52"/>
      <c r="I3" s="23"/>
      <c r="J3" s="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row>
    <row r="4" spans="1:109" s="50" customFormat="1" ht="30.6" customHeight="1" x14ac:dyDescent="0.2">
      <c r="A4" s="42"/>
      <c r="B4" s="51"/>
      <c r="D4" s="53" t="s">
        <v>109</v>
      </c>
      <c r="E4" s="54"/>
      <c r="F4" s="52"/>
      <c r="I4" s="23"/>
      <c r="J4" s="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row>
    <row r="5" spans="1:109" s="50" customFormat="1" ht="12.75" x14ac:dyDescent="0.2">
      <c r="A5" s="42"/>
      <c r="B5" s="51"/>
      <c r="D5" s="52"/>
      <c r="E5" s="52"/>
      <c r="F5" s="52"/>
      <c r="I5" s="23"/>
      <c r="J5" s="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row>
    <row r="6" spans="1:109" s="50" customFormat="1" ht="205.35" customHeight="1" x14ac:dyDescent="0.2">
      <c r="A6" s="42"/>
      <c r="B6" s="55"/>
      <c r="C6" s="56"/>
      <c r="D6" s="206" t="s">
        <v>119</v>
      </c>
      <c r="E6" s="207"/>
      <c r="F6" s="207"/>
      <c r="G6" s="207"/>
      <c r="H6" s="208"/>
      <c r="I6" s="23"/>
      <c r="J6" s="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row>
    <row r="7" spans="1:109" s="50" customFormat="1" ht="15.95" customHeight="1" x14ac:dyDescent="0.2">
      <c r="A7" s="42"/>
      <c r="B7" s="55"/>
      <c r="C7" s="56"/>
      <c r="D7" s="57"/>
      <c r="E7" s="57"/>
      <c r="F7" s="57"/>
      <c r="G7" s="57"/>
      <c r="H7" s="57"/>
      <c r="I7" s="23"/>
      <c r="J7" s="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row>
    <row r="8" spans="1:109" s="50" customFormat="1" ht="15" customHeight="1" x14ac:dyDescent="0.2">
      <c r="A8" s="42"/>
      <c r="B8" s="55"/>
      <c r="C8" s="56"/>
      <c r="D8" s="209" t="s">
        <v>0</v>
      </c>
      <c r="E8" s="209"/>
      <c r="F8" s="209"/>
      <c r="G8" s="209"/>
      <c r="H8" s="209"/>
      <c r="I8" s="58"/>
      <c r="J8" s="59"/>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row>
    <row r="9" spans="1:109" s="50" customFormat="1" ht="21.95" customHeight="1" x14ac:dyDescent="0.2">
      <c r="A9" s="42"/>
      <c r="B9" s="55"/>
      <c r="C9" s="56"/>
      <c r="D9" s="60" t="s">
        <v>1</v>
      </c>
      <c r="E9" s="61"/>
      <c r="F9" s="210"/>
      <c r="G9" s="210"/>
      <c r="H9" s="210"/>
      <c r="I9" s="22">
        <f>IF(F9&lt;&gt;"",1,0)</f>
        <v>0</v>
      </c>
      <c r="J9" s="1"/>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row>
    <row r="10" spans="1:109" s="50" customFormat="1" ht="21.95" customHeight="1" x14ac:dyDescent="0.2">
      <c r="A10" s="42"/>
      <c r="B10" s="55"/>
      <c r="C10" s="56"/>
      <c r="D10" s="62" t="s">
        <v>2</v>
      </c>
      <c r="E10" s="61"/>
      <c r="F10" s="211"/>
      <c r="G10" s="211"/>
      <c r="H10" s="211"/>
      <c r="I10" s="22">
        <f>IF(F10&lt;&gt;"",1,0)</f>
        <v>0</v>
      </c>
      <c r="J10" s="1"/>
      <c r="K10" s="42"/>
      <c r="L10" s="6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row>
    <row r="11" spans="1:109" s="50" customFormat="1" ht="21.95" customHeight="1" x14ac:dyDescent="0.2">
      <c r="A11" s="42"/>
      <c r="B11" s="55"/>
      <c r="C11" s="56"/>
      <c r="D11" s="62" t="s">
        <v>3</v>
      </c>
      <c r="E11" s="23">
        <f>IFERROR(MATCH(F11,Werte!D4:D11,0),1)</f>
        <v>1</v>
      </c>
      <c r="F11" s="210" t="s">
        <v>76</v>
      </c>
      <c r="G11" s="210"/>
      <c r="H11" s="210"/>
      <c r="I11" s="22">
        <f>IF(OR(F11=Werte!D4,ISBLANK(F11)),0,1)</f>
        <v>0</v>
      </c>
      <c r="J11" s="30"/>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row>
    <row r="12" spans="1:109" s="50" customFormat="1" ht="12" customHeight="1" x14ac:dyDescent="0.2">
      <c r="A12" s="42"/>
      <c r="B12" s="55"/>
      <c r="C12" s="56"/>
      <c r="D12" s="53"/>
      <c r="E12" s="64"/>
      <c r="F12" s="53"/>
      <c r="G12" s="53"/>
      <c r="H12" s="53"/>
      <c r="I12" s="23"/>
      <c r="J12" s="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row>
    <row r="13" spans="1:109" s="50" customFormat="1" ht="15" customHeight="1" x14ac:dyDescent="0.2">
      <c r="A13" s="42"/>
      <c r="B13" s="55"/>
      <c r="C13" s="56"/>
      <c r="D13" s="209" t="s">
        <v>5</v>
      </c>
      <c r="E13" s="209"/>
      <c r="F13" s="209"/>
      <c r="G13" s="209"/>
      <c r="H13" s="209"/>
      <c r="I13" s="23"/>
      <c r="J13" s="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row>
    <row r="14" spans="1:109" s="50" customFormat="1" ht="21.95" customHeight="1" x14ac:dyDescent="0.2">
      <c r="A14" s="42"/>
      <c r="B14" s="55"/>
      <c r="C14" s="56"/>
      <c r="D14" s="65" t="s">
        <v>6</v>
      </c>
      <c r="E14" s="23">
        <f>IFERROR(MATCH(Basisdaten!F14,Werte!D17:D20,0),1)</f>
        <v>1</v>
      </c>
      <c r="F14" s="31" t="s">
        <v>76</v>
      </c>
      <c r="G14" s="66" t="s">
        <v>7</v>
      </c>
      <c r="H14" s="3">
        <v>0.5</v>
      </c>
      <c r="I14" s="22">
        <f>IF(Basisdaten!F14=Werte!D17,0,(IF(OR(Basisdaten!F14=Werte!D18,Basisdaten!F14=Werte!D20),1,IF(AND(Basisdaten!F14=Werte!D19,ISBLANK(Basisdaten!H14)=FALSE),1,0))))</f>
        <v>0</v>
      </c>
      <c r="J14" s="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row>
    <row r="15" spans="1:109" s="50" customFormat="1" ht="21.95" customHeight="1" x14ac:dyDescent="0.2">
      <c r="A15" s="42"/>
      <c r="B15" s="55"/>
      <c r="C15" s="56"/>
      <c r="D15" s="65" t="s">
        <v>114</v>
      </c>
      <c r="E15" s="61"/>
      <c r="F15" s="67">
        <f>IF(E14&lt;&gt;1,(('HOAI-Kalkulation'!I47)/(1+0.19))*(1+IF(Basisdaten!E14=4,0,IF(Basisdaten!E14=3,(0.19-0.19*Basisdaten!H14),0.19))),0)</f>
        <v>0</v>
      </c>
      <c r="G15" s="68" t="s">
        <v>8</v>
      </c>
      <c r="H15" s="69" t="s">
        <v>104</v>
      </c>
      <c r="I15" s="22"/>
      <c r="J15" s="4"/>
      <c r="K15" s="70"/>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row>
    <row r="16" spans="1:109" s="50" customFormat="1" ht="21.95" customHeight="1" x14ac:dyDescent="0.2">
      <c r="A16" s="42"/>
      <c r="B16" s="55"/>
      <c r="C16" s="56"/>
      <c r="D16" s="71" t="s">
        <v>9</v>
      </c>
      <c r="E16" s="72"/>
      <c r="F16" s="5"/>
      <c r="G16" s="53" t="s">
        <v>10</v>
      </c>
      <c r="H16" s="53"/>
      <c r="I16" s="22">
        <f>IF(F16&lt;&gt;"",1,0)</f>
        <v>0</v>
      </c>
      <c r="J16" s="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row>
    <row r="17" spans="1:109" s="50" customFormat="1" ht="21.95" customHeight="1" x14ac:dyDescent="0.2">
      <c r="A17" s="42"/>
      <c r="B17" s="55"/>
      <c r="C17" s="56"/>
      <c r="D17" s="71" t="s">
        <v>11</v>
      </c>
      <c r="E17" s="72"/>
      <c r="F17" s="73">
        <f>GA*Förderquote</f>
        <v>0</v>
      </c>
      <c r="G17" s="74" t="s">
        <v>8</v>
      </c>
      <c r="H17" s="75"/>
      <c r="I17" s="23"/>
      <c r="J17" s="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row>
    <row r="18" spans="1:109" s="50" customFormat="1" ht="12.75" x14ac:dyDescent="0.2">
      <c r="A18" s="42"/>
      <c r="B18" s="55"/>
      <c r="C18" s="56"/>
      <c r="D18" s="72"/>
      <c r="E18" s="72"/>
      <c r="F18" s="74"/>
      <c r="G18" s="76"/>
      <c r="H18" s="61"/>
      <c r="I18" s="23"/>
      <c r="J18" s="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row>
    <row r="19" spans="1:109" s="50" customFormat="1" ht="12.75" x14ac:dyDescent="0.2">
      <c r="A19" s="42"/>
      <c r="B19" s="55"/>
      <c r="C19" s="56"/>
      <c r="D19" s="77"/>
      <c r="E19" s="78"/>
      <c r="F19" s="79"/>
      <c r="G19" s="80"/>
      <c r="H19" s="81"/>
      <c r="I19" s="23"/>
      <c r="J19" s="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row>
    <row r="20" spans="1:109" s="52" customFormat="1" ht="15" customHeight="1" x14ac:dyDescent="0.25">
      <c r="A20" s="82"/>
      <c r="B20" s="83"/>
      <c r="D20" s="217" t="s">
        <v>12</v>
      </c>
      <c r="E20" s="218"/>
      <c r="F20" s="218"/>
      <c r="G20" s="218"/>
      <c r="H20" s="218"/>
      <c r="I20" s="23"/>
      <c r="J20" s="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row>
    <row r="21" spans="1:109" s="52" customFormat="1" ht="35.1" customHeight="1" x14ac:dyDescent="0.25">
      <c r="A21" s="82"/>
      <c r="B21" s="55"/>
      <c r="D21" s="201" t="s">
        <v>110</v>
      </c>
      <c r="E21" s="201"/>
      <c r="F21" s="201"/>
      <c r="G21" s="200" t="s">
        <v>58</v>
      </c>
      <c r="H21" s="200"/>
      <c r="I21" s="22">
        <f>IF(ISBLANK(G21),0,IF(G21&lt;&gt;Werte!$D$12,1,0))</f>
        <v>0</v>
      </c>
      <c r="J21" s="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row>
    <row r="22" spans="1:109" s="52" customFormat="1" ht="20.100000000000001" customHeight="1" x14ac:dyDescent="0.25">
      <c r="A22" s="82"/>
      <c r="B22" s="55"/>
      <c r="D22" s="214" t="s">
        <v>13</v>
      </c>
      <c r="E22" s="215"/>
      <c r="F22" s="216"/>
      <c r="G22" s="212" t="s">
        <v>58</v>
      </c>
      <c r="H22" s="213"/>
      <c r="I22" s="22">
        <f>IF(ISBLANK(G22),0,IF(G22&lt;&gt;Werte!$D$12,1,0))</f>
        <v>0</v>
      </c>
      <c r="J22" s="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row>
    <row r="23" spans="1:109" s="52" customFormat="1" ht="20.100000000000001" customHeight="1" x14ac:dyDescent="0.25">
      <c r="A23" s="82"/>
      <c r="B23" s="55"/>
      <c r="D23" s="201" t="s">
        <v>111</v>
      </c>
      <c r="E23" s="201"/>
      <c r="F23" s="201"/>
      <c r="G23" s="200" t="s">
        <v>58</v>
      </c>
      <c r="H23" s="200"/>
      <c r="I23" s="22">
        <f>IF(ISBLANK(G23),0,IF(G23&lt;&gt;Werte!$D$12,1,0))</f>
        <v>0</v>
      </c>
      <c r="J23" s="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row>
    <row r="24" spans="1:109" s="50" customFormat="1" ht="15" customHeight="1" x14ac:dyDescent="0.2">
      <c r="A24" s="42"/>
      <c r="B24" s="51"/>
      <c r="D24" s="202" t="s">
        <v>14</v>
      </c>
      <c r="E24" s="203"/>
      <c r="F24" s="203"/>
      <c r="G24" s="203"/>
      <c r="H24" s="204"/>
      <c r="I24" s="23"/>
      <c r="J24" s="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row>
    <row r="25" spans="1:109" s="50" customFormat="1" ht="34.5" customHeight="1" x14ac:dyDescent="0.2">
      <c r="A25" s="42"/>
      <c r="B25" s="55"/>
      <c r="C25" s="56"/>
      <c r="D25" s="180" t="s">
        <v>15</v>
      </c>
      <c r="E25" s="181"/>
      <c r="F25" s="182"/>
      <c r="G25" s="178" t="s">
        <v>76</v>
      </c>
      <c r="H25" s="179"/>
      <c r="I25" s="22">
        <f>IF(OR(G25=Werte!D15,G25=Werte!D16),1,0)</f>
        <v>0</v>
      </c>
      <c r="J25" s="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row>
    <row r="26" spans="1:109" s="50" customFormat="1" ht="22.5" customHeight="1" x14ac:dyDescent="0.2">
      <c r="A26" s="42"/>
      <c r="B26" s="55"/>
      <c r="C26" s="56"/>
      <c r="D26" s="175" t="str">
        <f>IF(G25=Werte!D16,"Bitte geben Sie das Förderkennzeichen der Erstzuwendung an.","")</f>
        <v/>
      </c>
      <c r="E26" s="176"/>
      <c r="F26" s="177"/>
      <c r="G26" s="173"/>
      <c r="H26" s="174"/>
      <c r="I26" s="22">
        <f>IF(AND(G25=Werte!D16,ISBLANK(G26)),0,IF(AND(G25=Werte!D16,ISBLANK(G26)=FALSE),1,-1))</f>
        <v>-1</v>
      </c>
      <c r="J26" s="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row>
    <row r="27" spans="1:109" s="50" customFormat="1" ht="25.35" customHeight="1" x14ac:dyDescent="0.2">
      <c r="A27" s="42"/>
      <c r="B27" s="55"/>
      <c r="C27" s="56"/>
      <c r="D27" s="84" t="s">
        <v>16</v>
      </c>
      <c r="E27" s="85"/>
      <c r="F27" s="85"/>
      <c r="G27" s="85"/>
      <c r="H27" s="86"/>
      <c r="I27" s="23"/>
      <c r="J27" s="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row>
    <row r="28" spans="1:109" s="50" customFormat="1" ht="18" customHeight="1" x14ac:dyDescent="0.2">
      <c r="A28" s="42"/>
      <c r="B28" s="55"/>
      <c r="C28" s="56"/>
      <c r="D28" s="87" t="s">
        <v>17</v>
      </c>
      <c r="E28" s="169" t="b">
        <v>0</v>
      </c>
      <c r="F28" s="53" t="s">
        <v>18</v>
      </c>
      <c r="G28" s="169" t="b">
        <v>0</v>
      </c>
      <c r="H28" s="88"/>
      <c r="I28" s="22">
        <f>IF(AND(E28=FALSE,E29=FALSE,G28=FALSE,G29=FALSE),0,IF(D32="Bitte wählen Sie mindestens noch eine Leistungsphase.",0,1))</f>
        <v>0</v>
      </c>
      <c r="J28" s="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row>
    <row r="29" spans="1:109" s="50" customFormat="1" ht="18" customHeight="1" x14ac:dyDescent="0.2">
      <c r="A29" s="42"/>
      <c r="B29" s="55"/>
      <c r="C29" s="56"/>
      <c r="D29" s="89" t="s">
        <v>19</v>
      </c>
      <c r="E29" s="171" t="b">
        <v>0</v>
      </c>
      <c r="F29" s="90" t="s">
        <v>20</v>
      </c>
      <c r="G29" s="170" t="b">
        <v>0</v>
      </c>
      <c r="H29" s="91"/>
      <c r="I29" s="23"/>
      <c r="J29" s="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row>
    <row r="30" spans="1:109" s="50" customFormat="1" ht="8.25" customHeight="1" x14ac:dyDescent="0.2">
      <c r="A30" s="42"/>
      <c r="B30" s="55"/>
      <c r="C30" s="56"/>
      <c r="D30" s="89"/>
      <c r="E30" s="90"/>
      <c r="F30" s="90"/>
      <c r="G30" s="90"/>
      <c r="H30" s="91"/>
      <c r="I30" s="23"/>
      <c r="J30" s="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row>
    <row r="31" spans="1:109" s="95" customFormat="1" ht="20.100000000000001" customHeight="1" x14ac:dyDescent="0.2">
      <c r="A31" s="92"/>
      <c r="B31" s="93"/>
      <c r="C31" s="94"/>
      <c r="D31" s="187" t="str">
        <f>IF(E28=FALSE,"Bitte beachten Sie, dass Vorarbeiten nicht älter als 2 Jahre sein dürfen.","")</f>
        <v>Bitte beachten Sie, dass Vorarbeiten nicht älter als 2 Jahre sein dürfen.</v>
      </c>
      <c r="E31" s="186"/>
      <c r="F31" s="186"/>
      <c r="G31" s="186"/>
      <c r="H31" s="188"/>
      <c r="I31" s="23"/>
      <c r="J31" s="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row>
    <row r="32" spans="1:109" s="95" customFormat="1" ht="20.100000000000001" customHeight="1" x14ac:dyDescent="0.2">
      <c r="A32" s="92"/>
      <c r="B32" s="93"/>
      <c r="C32" s="94"/>
      <c r="D32" s="189" t="str">
        <f>IF(OR(AND(E28=TRUE,E29=FALSE,G28=FALSE,G29=FALSE),AND(E28=FALSE,E29=FALSE,G28=FALSE,G29=TRUE)),"Bitte wählen Sie mindestens noch eine Leistungsphase.",IF(AND(E29=TRUE, G28=TRUE),"Gemäß KRL sind Sie verpflichtet, nach Abschluss der LP2 Ihre Vorzugsvariante bei der Projektträgerin einzureichen.",""))</f>
        <v/>
      </c>
      <c r="E32" s="190"/>
      <c r="F32" s="190"/>
      <c r="G32" s="190"/>
      <c r="H32" s="191"/>
      <c r="I32" s="96"/>
      <c r="J32" s="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row>
    <row r="33" spans="1:109" s="95" customFormat="1" ht="27" customHeight="1" x14ac:dyDescent="0.2">
      <c r="A33" s="92"/>
      <c r="B33" s="93"/>
      <c r="C33" s="94"/>
      <c r="D33" s="192" t="s">
        <v>21</v>
      </c>
      <c r="E33" s="193"/>
      <c r="F33" s="193"/>
      <c r="G33" s="193"/>
      <c r="H33" s="194"/>
      <c r="I33" s="23"/>
      <c r="J33" s="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row>
    <row r="34" spans="1:109" s="98" customFormat="1" ht="35.1" customHeight="1" x14ac:dyDescent="0.25">
      <c r="A34" s="97"/>
      <c r="B34" s="93"/>
      <c r="C34" s="94"/>
      <c r="D34" s="195" t="s">
        <v>22</v>
      </c>
      <c r="E34" s="195"/>
      <c r="F34" s="195"/>
      <c r="G34" s="200" t="s">
        <v>58</v>
      </c>
      <c r="H34" s="200"/>
      <c r="I34" s="22">
        <f>IF(ISBLANK(G34),0,IF(G34&lt;&gt;Werte!$D$12,1,0))</f>
        <v>0</v>
      </c>
      <c r="J34" s="2"/>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row>
    <row r="35" spans="1:109" s="92" customFormat="1" ht="72.599999999999994" customHeight="1" x14ac:dyDescent="0.2">
      <c r="B35" s="99"/>
      <c r="C35" s="100"/>
      <c r="D35" s="197" t="str">
        <f>IFERROR(IF(E11=1,Hinweise!C1,IF(E11=2,Hinweise!C2,IF(E11=3,Hinweise!C3,IF(E11=4,Hinweise!C4,IF(E11=5,Hinweise!C5,IF(E11=6,Hinweise!C6,IF(E11=7,Hinweise!C7,IF(E11=8,Hinweise!C8,"")))))))),"")</f>
        <v xml:space="preserve"> </v>
      </c>
      <c r="E35" s="198"/>
      <c r="F35" s="199"/>
      <c r="G35" s="200" t="s">
        <v>58</v>
      </c>
      <c r="H35" s="200"/>
      <c r="I35" s="22">
        <f>IF(OR(E11=1,E11=4, E11=6, E11=7, E11=8, E11=10),-1,IF(G35=Werte!D13,1,0))</f>
        <v>-1</v>
      </c>
      <c r="J35" s="9"/>
    </row>
    <row r="36" spans="1:109" s="95" customFormat="1" ht="63.75" customHeight="1" x14ac:dyDescent="0.2">
      <c r="A36" s="92"/>
      <c r="B36" s="93"/>
      <c r="C36" s="56"/>
      <c r="D36" s="183" t="s">
        <v>107</v>
      </c>
      <c r="E36" s="184"/>
      <c r="F36" s="184"/>
      <c r="G36" s="184"/>
      <c r="H36" s="185"/>
      <c r="I36" s="23"/>
      <c r="J36" s="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row>
    <row r="37" spans="1:109" s="95" customFormat="1" ht="9" customHeight="1" x14ac:dyDescent="0.2">
      <c r="A37" s="92"/>
      <c r="B37" s="93"/>
      <c r="C37" s="56"/>
      <c r="D37" s="101"/>
      <c r="E37" s="101"/>
      <c r="F37" s="101"/>
      <c r="G37" s="102"/>
      <c r="H37" s="102"/>
      <c r="I37" s="23"/>
      <c r="J37" s="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row>
    <row r="38" spans="1:109" s="94" customFormat="1" ht="20.100000000000001" customHeight="1" x14ac:dyDescent="0.25">
      <c r="A38" s="103"/>
      <c r="B38" s="93"/>
      <c r="C38" s="56"/>
      <c r="D38" s="186" t="s">
        <v>23</v>
      </c>
      <c r="E38" s="186"/>
      <c r="F38" s="186"/>
      <c r="G38" s="186"/>
      <c r="H38" s="186"/>
      <c r="I38" s="23"/>
      <c r="J38" s="2"/>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row>
    <row r="39" spans="1:109" s="94" customFormat="1" ht="43.35" customHeight="1" x14ac:dyDescent="0.25">
      <c r="A39" s="103"/>
      <c r="B39" s="93"/>
      <c r="C39" s="56"/>
      <c r="D39" s="186" t="s">
        <v>118</v>
      </c>
      <c r="E39" s="186"/>
      <c r="F39" s="186"/>
      <c r="G39" s="186"/>
      <c r="H39" s="186"/>
      <c r="I39" s="23"/>
      <c r="J39" s="2"/>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row>
    <row r="40" spans="1:109" ht="44.25" customHeight="1" thickBot="1" x14ac:dyDescent="0.25">
      <c r="A40" s="40"/>
      <c r="B40" s="104"/>
      <c r="C40" s="105"/>
      <c r="D40" s="196" t="str">
        <f>IF(I40=0,Werte!D40,"")</f>
        <v>Dieses Formular ist noch nicht vollständig und plausibel ausgefüllt. Beachten Sie bitte auch die weiteren Tabellenblätter.</v>
      </c>
      <c r="E40" s="196"/>
      <c r="F40" s="196"/>
      <c r="G40" s="196"/>
      <c r="H40" s="196"/>
      <c r="I40" s="24">
        <f>IF(PRODUCT(I9:I35,Beihilfe!K12:K14,'HOAI-Kalkulation'!L47)=0,0,1)</f>
        <v>0</v>
      </c>
      <c r="J40" s="6"/>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row>
    <row r="41" spans="1:109" ht="30" customHeight="1" x14ac:dyDescent="0.2">
      <c r="A41" s="40"/>
      <c r="B41" s="107"/>
      <c r="C41" s="107"/>
      <c r="D41" s="172" t="s">
        <v>123</v>
      </c>
      <c r="E41" s="172"/>
      <c r="F41" s="172"/>
      <c r="G41" s="172"/>
      <c r="H41" s="172"/>
      <c r="I41" s="7"/>
      <c r="J41" s="7"/>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row>
    <row r="42" spans="1:109" s="92" customFormat="1" ht="12.75" x14ac:dyDescent="0.2">
      <c r="I42" s="108"/>
    </row>
    <row r="43" spans="1:109" s="92" customFormat="1" ht="12.75" x14ac:dyDescent="0.2">
      <c r="I43" s="108"/>
    </row>
    <row r="44" spans="1:109" s="92" customFormat="1" ht="12.75" x14ac:dyDescent="0.2">
      <c r="I44" s="108"/>
    </row>
    <row r="45" spans="1:109" s="92" customFormat="1" ht="12.75" x14ac:dyDescent="0.2">
      <c r="I45" s="108"/>
    </row>
    <row r="46" spans="1:109" s="92" customFormat="1" ht="12.75" x14ac:dyDescent="0.2">
      <c r="I46" s="108"/>
    </row>
    <row r="47" spans="1:109" s="92" customFormat="1" ht="12.75" x14ac:dyDescent="0.2">
      <c r="I47" s="108"/>
    </row>
    <row r="48" spans="1:109" s="92" customFormat="1" ht="12.75" x14ac:dyDescent="0.2">
      <c r="I48" s="108"/>
    </row>
    <row r="49" spans="9:9" s="92" customFormat="1" ht="12.75" x14ac:dyDescent="0.2">
      <c r="I49" s="108"/>
    </row>
    <row r="50" spans="9:9" s="92" customFormat="1" ht="12.75" x14ac:dyDescent="0.2">
      <c r="I50" s="108"/>
    </row>
    <row r="51" spans="9:9" s="92" customFormat="1" ht="12.75" x14ac:dyDescent="0.2">
      <c r="I51" s="108"/>
    </row>
    <row r="52" spans="9:9" s="92" customFormat="1" ht="12.75" x14ac:dyDescent="0.2">
      <c r="I52" s="108"/>
    </row>
    <row r="53" spans="9:9" s="92" customFormat="1" ht="12.75" x14ac:dyDescent="0.2">
      <c r="I53" s="108"/>
    </row>
    <row r="54" spans="9:9" s="92" customFormat="1" ht="12.75" x14ac:dyDescent="0.2">
      <c r="I54" s="108"/>
    </row>
    <row r="55" spans="9:9" s="92" customFormat="1" ht="12.75" x14ac:dyDescent="0.2">
      <c r="I55" s="108"/>
    </row>
    <row r="56" spans="9:9" s="92" customFormat="1" ht="12.75" x14ac:dyDescent="0.2">
      <c r="I56" s="108"/>
    </row>
    <row r="57" spans="9:9" s="92" customFormat="1" ht="12.75" x14ac:dyDescent="0.2">
      <c r="I57" s="108"/>
    </row>
    <row r="58" spans="9:9" s="92" customFormat="1" ht="12.75" x14ac:dyDescent="0.2">
      <c r="I58" s="108"/>
    </row>
    <row r="59" spans="9:9" s="92" customFormat="1" ht="12.75" x14ac:dyDescent="0.2">
      <c r="I59" s="108"/>
    </row>
    <row r="60" spans="9:9" s="92" customFormat="1" ht="12.75" x14ac:dyDescent="0.2">
      <c r="I60" s="108"/>
    </row>
    <row r="61" spans="9:9" s="92" customFormat="1" ht="12.75" x14ac:dyDescent="0.2">
      <c r="I61" s="108"/>
    </row>
    <row r="62" spans="9:9" s="92" customFormat="1" ht="12.75" x14ac:dyDescent="0.2">
      <c r="I62" s="108"/>
    </row>
    <row r="63" spans="9:9" s="92" customFormat="1" ht="12.75" x14ac:dyDescent="0.2">
      <c r="I63" s="108"/>
    </row>
    <row r="64" spans="9:9" s="92" customFormat="1" ht="12.75" x14ac:dyDescent="0.2">
      <c r="I64" s="108"/>
    </row>
    <row r="65" spans="9:9" s="92" customFormat="1" ht="12.75" x14ac:dyDescent="0.2">
      <c r="I65" s="108"/>
    </row>
    <row r="66" spans="9:9" s="92" customFormat="1" ht="12.75" x14ac:dyDescent="0.2">
      <c r="I66" s="108"/>
    </row>
    <row r="67" spans="9:9" s="92" customFormat="1" ht="12.75" x14ac:dyDescent="0.2">
      <c r="I67" s="108"/>
    </row>
    <row r="68" spans="9:9" s="92" customFormat="1" ht="12.75" x14ac:dyDescent="0.2">
      <c r="I68" s="108"/>
    </row>
    <row r="69" spans="9:9" s="92" customFormat="1" ht="12.75" x14ac:dyDescent="0.2">
      <c r="I69" s="108"/>
    </row>
    <row r="70" spans="9:9" s="92" customFormat="1" ht="12.75" x14ac:dyDescent="0.2">
      <c r="I70" s="108"/>
    </row>
    <row r="71" spans="9:9" s="92" customFormat="1" ht="12.75" x14ac:dyDescent="0.2">
      <c r="I71" s="108"/>
    </row>
    <row r="72" spans="9:9" s="92" customFormat="1" ht="12.75" x14ac:dyDescent="0.2">
      <c r="I72" s="108"/>
    </row>
    <row r="73" spans="9:9" s="92" customFormat="1" ht="12.75" x14ac:dyDescent="0.2">
      <c r="I73" s="108"/>
    </row>
    <row r="74" spans="9:9" s="92" customFormat="1" ht="12.75" x14ac:dyDescent="0.2">
      <c r="I74" s="108"/>
    </row>
    <row r="75" spans="9:9" s="92" customFormat="1" ht="12.75" x14ac:dyDescent="0.2">
      <c r="I75" s="108"/>
    </row>
    <row r="76" spans="9:9" s="92" customFormat="1" ht="12.75" x14ac:dyDescent="0.2">
      <c r="I76" s="108"/>
    </row>
    <row r="77" spans="9:9" s="92" customFormat="1" ht="12.75" x14ac:dyDescent="0.2">
      <c r="I77" s="108"/>
    </row>
    <row r="78" spans="9:9" s="92" customFormat="1" ht="12.75" x14ac:dyDescent="0.2">
      <c r="I78" s="108"/>
    </row>
    <row r="79" spans="9:9" s="92" customFormat="1" ht="12.75" x14ac:dyDescent="0.2">
      <c r="I79" s="108"/>
    </row>
    <row r="80" spans="9:9" s="92" customFormat="1" ht="12.75" x14ac:dyDescent="0.2">
      <c r="I80" s="108"/>
    </row>
    <row r="81" spans="9:9" s="92" customFormat="1" ht="12.75" x14ac:dyDescent="0.2">
      <c r="I81" s="108"/>
    </row>
    <row r="82" spans="9:9" s="92" customFormat="1" ht="12.75" x14ac:dyDescent="0.2">
      <c r="I82" s="108"/>
    </row>
    <row r="83" spans="9:9" s="92" customFormat="1" ht="12.75" x14ac:dyDescent="0.2">
      <c r="I83" s="108"/>
    </row>
    <row r="84" spans="9:9" s="92" customFormat="1" ht="12.75" x14ac:dyDescent="0.2">
      <c r="I84" s="108"/>
    </row>
    <row r="85" spans="9:9" s="92" customFormat="1" ht="12.75" x14ac:dyDescent="0.2">
      <c r="I85" s="108"/>
    </row>
    <row r="86" spans="9:9" s="92" customFormat="1" ht="12.75" x14ac:dyDescent="0.2">
      <c r="I86" s="108"/>
    </row>
    <row r="87" spans="9:9" s="92" customFormat="1" ht="12.75" x14ac:dyDescent="0.2">
      <c r="I87" s="108"/>
    </row>
    <row r="88" spans="9:9" s="92" customFormat="1" ht="12.75" x14ac:dyDescent="0.2">
      <c r="I88" s="108"/>
    </row>
    <row r="89" spans="9:9" s="92" customFormat="1" ht="12.75" x14ac:dyDescent="0.2">
      <c r="I89" s="108"/>
    </row>
    <row r="90" spans="9:9" s="92" customFormat="1" ht="12.75" x14ac:dyDescent="0.2">
      <c r="I90" s="108"/>
    </row>
    <row r="91" spans="9:9" s="92" customFormat="1" ht="12.75" x14ac:dyDescent="0.2">
      <c r="I91" s="108"/>
    </row>
    <row r="92" spans="9:9" s="92" customFormat="1" ht="12.75" x14ac:dyDescent="0.2">
      <c r="I92" s="108"/>
    </row>
    <row r="93" spans="9:9" s="92" customFormat="1" ht="12.75" x14ac:dyDescent="0.2">
      <c r="I93" s="108"/>
    </row>
    <row r="94" spans="9:9" s="92" customFormat="1" ht="12.75" x14ac:dyDescent="0.2">
      <c r="I94" s="108"/>
    </row>
    <row r="95" spans="9:9" s="92" customFormat="1" ht="12.75" x14ac:dyDescent="0.2">
      <c r="I95" s="108"/>
    </row>
    <row r="96" spans="9:9" s="92" customFormat="1" ht="12.75" x14ac:dyDescent="0.2">
      <c r="I96" s="108"/>
    </row>
    <row r="97" spans="9:23" s="92" customFormat="1" ht="12.75" x14ac:dyDescent="0.2">
      <c r="I97" s="108"/>
    </row>
    <row r="98" spans="9:23" s="92" customFormat="1" ht="12.75" x14ac:dyDescent="0.2">
      <c r="I98" s="108"/>
    </row>
    <row r="99" spans="9:23" s="92" customFormat="1" ht="12.75" x14ac:dyDescent="0.2">
      <c r="I99" s="108"/>
    </row>
    <row r="100" spans="9:23" s="92" customFormat="1" ht="12.75" x14ac:dyDescent="0.2">
      <c r="I100" s="108"/>
    </row>
    <row r="101" spans="9:23" s="92" customFormat="1" ht="12.75" x14ac:dyDescent="0.2">
      <c r="I101" s="108"/>
    </row>
    <row r="102" spans="9:23" s="92" customFormat="1" ht="12.75" x14ac:dyDescent="0.2">
      <c r="I102" s="108"/>
      <c r="W102" s="92" t="s">
        <v>24</v>
      </c>
    </row>
    <row r="103" spans="9:23" s="92" customFormat="1" ht="12.75" x14ac:dyDescent="0.2">
      <c r="I103" s="108"/>
    </row>
    <row r="104" spans="9:23" s="92" customFormat="1" ht="12.75" x14ac:dyDescent="0.2">
      <c r="I104" s="108"/>
    </row>
    <row r="105" spans="9:23" s="92" customFormat="1" ht="12.75" x14ac:dyDescent="0.2">
      <c r="I105" s="108"/>
    </row>
    <row r="106" spans="9:23" s="92" customFormat="1" ht="12.75" x14ac:dyDescent="0.2">
      <c r="I106" s="108"/>
    </row>
    <row r="107" spans="9:23" s="92" customFormat="1" ht="12.75" x14ac:dyDescent="0.2">
      <c r="I107" s="108"/>
    </row>
    <row r="108" spans="9:23" s="92" customFormat="1" ht="12.75" x14ac:dyDescent="0.2">
      <c r="I108" s="108"/>
    </row>
    <row r="109" spans="9:23" s="92" customFormat="1" ht="12.75" x14ac:dyDescent="0.2">
      <c r="I109" s="108"/>
    </row>
    <row r="110" spans="9:23" s="92" customFormat="1" ht="12.75" x14ac:dyDescent="0.2">
      <c r="I110" s="108"/>
    </row>
    <row r="111" spans="9:23" s="92" customFormat="1" ht="12.75" x14ac:dyDescent="0.2">
      <c r="I111" s="108"/>
    </row>
    <row r="112" spans="9:23" s="92" customFormat="1" ht="12.75" x14ac:dyDescent="0.2">
      <c r="I112" s="108"/>
    </row>
    <row r="113" spans="9:9" s="92" customFormat="1" ht="12.75" x14ac:dyDescent="0.2">
      <c r="I113" s="108"/>
    </row>
    <row r="114" spans="9:9" s="92" customFormat="1" ht="12.75" x14ac:dyDescent="0.2">
      <c r="I114" s="108"/>
    </row>
    <row r="115" spans="9:9" s="92" customFormat="1" ht="12.75" x14ac:dyDescent="0.2">
      <c r="I115" s="108"/>
    </row>
    <row r="116" spans="9:9" s="92" customFormat="1" ht="12.75" x14ac:dyDescent="0.2">
      <c r="I116" s="108"/>
    </row>
    <row r="117" spans="9:9" s="92" customFormat="1" ht="12.75" x14ac:dyDescent="0.2">
      <c r="I117" s="108"/>
    </row>
    <row r="118" spans="9:9" s="92" customFormat="1" ht="12.75" x14ac:dyDescent="0.2">
      <c r="I118" s="108"/>
    </row>
    <row r="119" spans="9:9" s="92" customFormat="1" ht="12.75" x14ac:dyDescent="0.2">
      <c r="I119" s="108"/>
    </row>
    <row r="120" spans="9:9" s="92" customFormat="1" ht="12.75" x14ac:dyDescent="0.2">
      <c r="I120" s="108"/>
    </row>
    <row r="121" spans="9:9" s="92" customFormat="1" ht="12.75" x14ac:dyDescent="0.2">
      <c r="I121" s="108"/>
    </row>
    <row r="122" spans="9:9" s="92" customFormat="1" ht="12.75" x14ac:dyDescent="0.2">
      <c r="I122" s="108"/>
    </row>
    <row r="123" spans="9:9" s="92" customFormat="1" ht="12.75" x14ac:dyDescent="0.2">
      <c r="I123" s="108"/>
    </row>
    <row r="124" spans="9:9" s="92" customFormat="1" ht="12.75" x14ac:dyDescent="0.2">
      <c r="I124" s="108"/>
    </row>
    <row r="125" spans="9:9" s="92" customFormat="1" ht="12.75" x14ac:dyDescent="0.2">
      <c r="I125" s="108"/>
    </row>
    <row r="126" spans="9:9" s="92" customFormat="1" ht="12.75" x14ac:dyDescent="0.2">
      <c r="I126" s="108"/>
    </row>
    <row r="127" spans="9:9" s="92" customFormat="1" ht="12.75" x14ac:dyDescent="0.2">
      <c r="I127" s="108"/>
    </row>
    <row r="128" spans="9:9" s="92" customFormat="1" ht="12.75" x14ac:dyDescent="0.2">
      <c r="I128" s="108"/>
    </row>
    <row r="129" spans="9:9" s="92" customFormat="1" ht="12.75" x14ac:dyDescent="0.2">
      <c r="I129" s="108"/>
    </row>
    <row r="130" spans="9:9" s="92" customFormat="1" ht="12.75" x14ac:dyDescent="0.2">
      <c r="I130" s="108"/>
    </row>
    <row r="131" spans="9:9" s="92" customFormat="1" ht="12.75" x14ac:dyDescent="0.2">
      <c r="I131" s="108"/>
    </row>
    <row r="132" spans="9:9" s="92" customFormat="1" ht="12.75" x14ac:dyDescent="0.2">
      <c r="I132" s="108"/>
    </row>
    <row r="133" spans="9:9" s="92" customFormat="1" ht="12.75" x14ac:dyDescent="0.2">
      <c r="I133" s="108"/>
    </row>
    <row r="134" spans="9:9" s="92" customFormat="1" ht="12.75" x14ac:dyDescent="0.2">
      <c r="I134" s="108"/>
    </row>
    <row r="135" spans="9:9" s="92" customFormat="1" ht="12.75" x14ac:dyDescent="0.2">
      <c r="I135" s="108"/>
    </row>
    <row r="136" spans="9:9" s="92" customFormat="1" ht="12.75" x14ac:dyDescent="0.2">
      <c r="I136" s="108"/>
    </row>
    <row r="137" spans="9:9" s="92" customFormat="1" ht="12.75" x14ac:dyDescent="0.2">
      <c r="I137" s="108"/>
    </row>
    <row r="138" spans="9:9" s="92" customFormat="1" ht="12.75" x14ac:dyDescent="0.2">
      <c r="I138" s="108"/>
    </row>
    <row r="139" spans="9:9" s="92" customFormat="1" ht="12.75" x14ac:dyDescent="0.2">
      <c r="I139" s="108"/>
    </row>
    <row r="140" spans="9:9" s="92" customFormat="1" ht="12.75" x14ac:dyDescent="0.2">
      <c r="I140" s="108"/>
    </row>
    <row r="141" spans="9:9" s="92" customFormat="1" ht="12.75" x14ac:dyDescent="0.2">
      <c r="I141" s="108"/>
    </row>
    <row r="142" spans="9:9" s="92" customFormat="1" ht="12.75" x14ac:dyDescent="0.2">
      <c r="I142" s="108"/>
    </row>
    <row r="143" spans="9:9" s="92" customFormat="1" ht="12.75" x14ac:dyDescent="0.2">
      <c r="I143" s="108"/>
    </row>
    <row r="144" spans="9:9" s="92" customFormat="1" ht="12.75" x14ac:dyDescent="0.2">
      <c r="I144" s="108"/>
    </row>
    <row r="145" spans="9:9" s="92" customFormat="1" ht="12.75" x14ac:dyDescent="0.2">
      <c r="I145" s="108"/>
    </row>
    <row r="146" spans="9:9" s="92" customFormat="1" ht="12.75" x14ac:dyDescent="0.2">
      <c r="I146" s="108"/>
    </row>
    <row r="147" spans="9:9" s="92" customFormat="1" ht="12.75" x14ac:dyDescent="0.2">
      <c r="I147" s="108"/>
    </row>
    <row r="148" spans="9:9" s="92" customFormat="1" ht="12.75" x14ac:dyDescent="0.2">
      <c r="I148" s="108"/>
    </row>
    <row r="149" spans="9:9" s="92" customFormat="1" ht="12.75" x14ac:dyDescent="0.2">
      <c r="I149" s="108"/>
    </row>
    <row r="150" spans="9:9" s="92" customFormat="1" ht="12.75" x14ac:dyDescent="0.2">
      <c r="I150" s="108"/>
    </row>
    <row r="151" spans="9:9" s="92" customFormat="1" ht="12.75" x14ac:dyDescent="0.2">
      <c r="I151" s="108"/>
    </row>
    <row r="152" spans="9:9" s="92" customFormat="1" ht="12.75" x14ac:dyDescent="0.2">
      <c r="I152" s="108"/>
    </row>
    <row r="153" spans="9:9" s="92" customFormat="1" ht="12.75" x14ac:dyDescent="0.2">
      <c r="I153" s="108"/>
    </row>
    <row r="154" spans="9:9" s="92" customFormat="1" ht="12.75" x14ac:dyDescent="0.2">
      <c r="I154" s="108"/>
    </row>
    <row r="155" spans="9:9" s="92" customFormat="1" ht="12.75" x14ac:dyDescent="0.2">
      <c r="I155" s="108"/>
    </row>
    <row r="156" spans="9:9" s="92" customFormat="1" ht="12.75" x14ac:dyDescent="0.2">
      <c r="I156" s="108"/>
    </row>
    <row r="157" spans="9:9" s="92" customFormat="1" ht="12.75" x14ac:dyDescent="0.2">
      <c r="I157" s="108"/>
    </row>
    <row r="158" spans="9:9" s="92" customFormat="1" ht="12.75" x14ac:dyDescent="0.2">
      <c r="I158" s="108"/>
    </row>
    <row r="159" spans="9:9" s="92" customFormat="1" ht="12.75" x14ac:dyDescent="0.2">
      <c r="I159" s="108"/>
    </row>
    <row r="160" spans="9:9" s="92" customFormat="1" ht="12.75" x14ac:dyDescent="0.2">
      <c r="I160" s="108"/>
    </row>
    <row r="161" spans="9:9" s="92" customFormat="1" ht="12.75" x14ac:dyDescent="0.2">
      <c r="I161" s="108"/>
    </row>
    <row r="162" spans="9:9" s="92" customFormat="1" ht="12.75" x14ac:dyDescent="0.2">
      <c r="I162" s="108"/>
    </row>
    <row r="163" spans="9:9" s="92" customFormat="1" ht="12.75" x14ac:dyDescent="0.2">
      <c r="I163" s="108"/>
    </row>
    <row r="164" spans="9:9" s="92" customFormat="1" ht="12.75" x14ac:dyDescent="0.2">
      <c r="I164" s="108"/>
    </row>
    <row r="165" spans="9:9" s="92" customFormat="1" ht="12.75" x14ac:dyDescent="0.2">
      <c r="I165" s="108"/>
    </row>
    <row r="166" spans="9:9" s="92" customFormat="1" ht="12.75" x14ac:dyDescent="0.2">
      <c r="I166" s="108"/>
    </row>
    <row r="167" spans="9:9" s="92" customFormat="1" ht="12.75" x14ac:dyDescent="0.2">
      <c r="I167" s="108"/>
    </row>
    <row r="168" spans="9:9" s="92" customFormat="1" ht="12.75" x14ac:dyDescent="0.2">
      <c r="I168" s="108"/>
    </row>
    <row r="169" spans="9:9" s="92" customFormat="1" ht="12.75" x14ac:dyDescent="0.2">
      <c r="I169" s="108"/>
    </row>
    <row r="170" spans="9:9" s="92" customFormat="1" ht="12.75" x14ac:dyDescent="0.2">
      <c r="I170" s="108"/>
    </row>
    <row r="171" spans="9:9" s="92" customFormat="1" ht="12.75" x14ac:dyDescent="0.2">
      <c r="I171" s="108"/>
    </row>
    <row r="172" spans="9:9" s="92" customFormat="1" ht="12.75" x14ac:dyDescent="0.2">
      <c r="I172" s="108"/>
    </row>
    <row r="173" spans="9:9" s="92" customFormat="1" ht="12.75" x14ac:dyDescent="0.2">
      <c r="I173" s="108"/>
    </row>
    <row r="174" spans="9:9" s="92" customFormat="1" ht="12.75" x14ac:dyDescent="0.2">
      <c r="I174" s="108"/>
    </row>
    <row r="175" spans="9:9" s="92" customFormat="1" ht="12.75" x14ac:dyDescent="0.2">
      <c r="I175" s="108"/>
    </row>
    <row r="176" spans="9:9" s="92" customFormat="1" ht="12.75" x14ac:dyDescent="0.2">
      <c r="I176" s="108"/>
    </row>
    <row r="177" spans="9:9" s="92" customFormat="1" ht="12.75" x14ac:dyDescent="0.2">
      <c r="I177" s="108"/>
    </row>
    <row r="178" spans="9:9" s="92" customFormat="1" ht="12.75" x14ac:dyDescent="0.2">
      <c r="I178" s="108"/>
    </row>
    <row r="179" spans="9:9" s="92" customFormat="1" ht="12.75" x14ac:dyDescent="0.2">
      <c r="I179" s="108"/>
    </row>
    <row r="180" spans="9:9" s="92" customFormat="1" ht="12.75" x14ac:dyDescent="0.2">
      <c r="I180" s="108"/>
    </row>
    <row r="181" spans="9:9" s="92" customFormat="1" ht="12.75" x14ac:dyDescent="0.2">
      <c r="I181" s="108"/>
    </row>
    <row r="182" spans="9:9" s="92" customFormat="1" ht="12.75" x14ac:dyDescent="0.2">
      <c r="I182" s="108"/>
    </row>
    <row r="183" spans="9:9" s="92" customFormat="1" ht="12.75" x14ac:dyDescent="0.2">
      <c r="I183" s="108"/>
    </row>
    <row r="184" spans="9:9" s="92" customFormat="1" ht="12.75" x14ac:dyDescent="0.2">
      <c r="I184" s="108"/>
    </row>
    <row r="185" spans="9:9" s="92" customFormat="1" ht="12.75" x14ac:dyDescent="0.2">
      <c r="I185" s="108"/>
    </row>
    <row r="186" spans="9:9" s="92" customFormat="1" ht="12.75" x14ac:dyDescent="0.2">
      <c r="I186" s="108"/>
    </row>
    <row r="187" spans="9:9" s="92" customFormat="1" ht="12.75" x14ac:dyDescent="0.2">
      <c r="I187" s="108"/>
    </row>
    <row r="188" spans="9:9" s="92" customFormat="1" ht="12.75" x14ac:dyDescent="0.2">
      <c r="I188" s="108"/>
    </row>
    <row r="189" spans="9:9" s="92" customFormat="1" ht="12.75" x14ac:dyDescent="0.2">
      <c r="I189" s="108"/>
    </row>
    <row r="190" spans="9:9" s="92" customFormat="1" ht="12.75" x14ac:dyDescent="0.2">
      <c r="I190" s="108"/>
    </row>
    <row r="191" spans="9:9" s="92" customFormat="1" ht="12.75" x14ac:dyDescent="0.2">
      <c r="I191" s="108"/>
    </row>
    <row r="192" spans="9:9" s="92" customFormat="1" ht="12.75" x14ac:dyDescent="0.2">
      <c r="I192" s="108"/>
    </row>
    <row r="193" spans="9:9" s="92" customFormat="1" ht="12.75" x14ac:dyDescent="0.2">
      <c r="I193" s="108"/>
    </row>
    <row r="194" spans="9:9" s="92" customFormat="1" ht="12.75" x14ac:dyDescent="0.2">
      <c r="I194" s="108"/>
    </row>
    <row r="195" spans="9:9" s="92" customFormat="1" ht="12.75" x14ac:dyDescent="0.2">
      <c r="I195" s="108"/>
    </row>
    <row r="196" spans="9:9" s="92" customFormat="1" ht="12.75" x14ac:dyDescent="0.2">
      <c r="I196" s="108"/>
    </row>
    <row r="197" spans="9:9" s="92" customFormat="1" ht="12.75" x14ac:dyDescent="0.2">
      <c r="I197" s="108"/>
    </row>
    <row r="198" spans="9:9" s="92" customFormat="1" ht="12.75" x14ac:dyDescent="0.2">
      <c r="I198" s="108"/>
    </row>
    <row r="199" spans="9:9" s="92" customFormat="1" ht="12.75" x14ac:dyDescent="0.2">
      <c r="I199" s="108"/>
    </row>
    <row r="200" spans="9:9" s="92" customFormat="1" ht="12.75" x14ac:dyDescent="0.2">
      <c r="I200" s="108"/>
    </row>
    <row r="201" spans="9:9" s="92" customFormat="1" ht="12.75" x14ac:dyDescent="0.2">
      <c r="I201" s="108"/>
    </row>
    <row r="202" spans="9:9" s="92" customFormat="1" ht="12.75" x14ac:dyDescent="0.2">
      <c r="I202" s="108"/>
    </row>
    <row r="203" spans="9:9" s="92" customFormat="1" ht="12.75" x14ac:dyDescent="0.2">
      <c r="I203" s="108"/>
    </row>
    <row r="204" spans="9:9" s="92" customFormat="1" ht="12.75" x14ac:dyDescent="0.2">
      <c r="I204" s="108"/>
    </row>
    <row r="205" spans="9:9" s="92" customFormat="1" ht="12.75" x14ac:dyDescent="0.2">
      <c r="I205" s="108"/>
    </row>
    <row r="206" spans="9:9" s="92" customFormat="1" ht="12.75" x14ac:dyDescent="0.2">
      <c r="I206" s="108"/>
    </row>
    <row r="207" spans="9:9" s="92" customFormat="1" ht="12.75" x14ac:dyDescent="0.2">
      <c r="I207" s="108"/>
    </row>
    <row r="208" spans="9:9" s="92" customFormat="1" ht="12.75" x14ac:dyDescent="0.2">
      <c r="I208" s="108"/>
    </row>
    <row r="209" spans="9:9" s="92" customFormat="1" ht="12.75" x14ac:dyDescent="0.2">
      <c r="I209" s="108"/>
    </row>
    <row r="210" spans="9:9" s="92" customFormat="1" ht="12.75" x14ac:dyDescent="0.2">
      <c r="I210" s="108"/>
    </row>
    <row r="211" spans="9:9" s="92" customFormat="1" ht="12.75" x14ac:dyDescent="0.2">
      <c r="I211" s="108"/>
    </row>
    <row r="212" spans="9:9" s="92" customFormat="1" ht="12.75" x14ac:dyDescent="0.2">
      <c r="I212" s="108"/>
    </row>
    <row r="213" spans="9:9" s="92" customFormat="1" ht="12.75" x14ac:dyDescent="0.2">
      <c r="I213" s="108"/>
    </row>
    <row r="214" spans="9:9" s="92" customFormat="1" ht="12.75" x14ac:dyDescent="0.2">
      <c r="I214" s="108"/>
    </row>
    <row r="215" spans="9:9" s="92" customFormat="1" ht="12.75" x14ac:dyDescent="0.2">
      <c r="I215" s="108"/>
    </row>
    <row r="216" spans="9:9" s="92" customFormat="1" ht="12.75" x14ac:dyDescent="0.2">
      <c r="I216" s="108"/>
    </row>
    <row r="217" spans="9:9" s="92" customFormat="1" ht="12.75" x14ac:dyDescent="0.2">
      <c r="I217" s="108"/>
    </row>
    <row r="218" spans="9:9" s="92" customFormat="1" ht="12.75" x14ac:dyDescent="0.2">
      <c r="I218" s="108"/>
    </row>
    <row r="219" spans="9:9" s="92" customFormat="1" ht="12.75" x14ac:dyDescent="0.2">
      <c r="I219" s="108"/>
    </row>
    <row r="220" spans="9:9" s="92" customFormat="1" ht="12.75" x14ac:dyDescent="0.2">
      <c r="I220" s="108"/>
    </row>
    <row r="221" spans="9:9" s="92" customFormat="1" ht="12.75" x14ac:dyDescent="0.2">
      <c r="I221" s="108"/>
    </row>
    <row r="222" spans="9:9" s="92" customFormat="1" ht="12.75" x14ac:dyDescent="0.2">
      <c r="I222" s="108"/>
    </row>
    <row r="223" spans="9:9" s="92" customFormat="1" ht="12.75" x14ac:dyDescent="0.2">
      <c r="I223" s="108"/>
    </row>
    <row r="224" spans="9:9" s="92" customFormat="1" ht="12.75" x14ac:dyDescent="0.2">
      <c r="I224" s="108"/>
    </row>
    <row r="225" spans="9:9" s="92" customFormat="1" ht="12.75" x14ac:dyDescent="0.2">
      <c r="I225" s="108"/>
    </row>
    <row r="226" spans="9:9" s="92" customFormat="1" ht="12.75" x14ac:dyDescent="0.2">
      <c r="I226" s="108"/>
    </row>
    <row r="227" spans="9:9" s="92" customFormat="1" ht="12.75" x14ac:dyDescent="0.2">
      <c r="I227" s="108"/>
    </row>
    <row r="228" spans="9:9" s="92" customFormat="1" ht="12.75" x14ac:dyDescent="0.2">
      <c r="I228" s="108"/>
    </row>
    <row r="229" spans="9:9" s="92" customFormat="1" ht="12.75" x14ac:dyDescent="0.2">
      <c r="I229" s="108"/>
    </row>
    <row r="230" spans="9:9" s="92" customFormat="1" ht="12.75" x14ac:dyDescent="0.2">
      <c r="I230" s="108"/>
    </row>
    <row r="231" spans="9:9" s="92" customFormat="1" ht="12.75" x14ac:dyDescent="0.2">
      <c r="I231" s="108"/>
    </row>
    <row r="232" spans="9:9" s="92" customFormat="1" ht="12.75" x14ac:dyDescent="0.2">
      <c r="I232" s="108"/>
    </row>
    <row r="233" spans="9:9" s="92" customFormat="1" ht="12.75" x14ac:dyDescent="0.2">
      <c r="I233" s="108"/>
    </row>
    <row r="234" spans="9:9" s="92" customFormat="1" ht="12.75" x14ac:dyDescent="0.2">
      <c r="I234" s="108"/>
    </row>
    <row r="235" spans="9:9" s="92" customFormat="1" ht="12.75" x14ac:dyDescent="0.2">
      <c r="I235" s="108"/>
    </row>
    <row r="236" spans="9:9" s="92" customFormat="1" ht="12.75" x14ac:dyDescent="0.2">
      <c r="I236" s="108"/>
    </row>
    <row r="237" spans="9:9" s="92" customFormat="1" ht="12.75" x14ac:dyDescent="0.2">
      <c r="I237" s="108"/>
    </row>
    <row r="238" spans="9:9" s="92" customFormat="1" ht="12.75" x14ac:dyDescent="0.2">
      <c r="I238" s="108"/>
    </row>
    <row r="239" spans="9:9" s="92" customFormat="1" ht="12.75" x14ac:dyDescent="0.2">
      <c r="I239" s="108"/>
    </row>
    <row r="240" spans="9:9" s="92" customFormat="1" ht="12.75" x14ac:dyDescent="0.2">
      <c r="I240" s="108"/>
    </row>
    <row r="241" spans="9:9" s="92" customFormat="1" ht="12.75" x14ac:dyDescent="0.2">
      <c r="I241" s="108"/>
    </row>
    <row r="242" spans="9:9" s="92" customFormat="1" ht="12.75" x14ac:dyDescent="0.2">
      <c r="I242" s="108"/>
    </row>
    <row r="243" spans="9:9" s="92" customFormat="1" ht="12.75" x14ac:dyDescent="0.2">
      <c r="I243" s="108"/>
    </row>
    <row r="244" spans="9:9" s="92" customFormat="1" ht="12.75" x14ac:dyDescent="0.2">
      <c r="I244" s="108"/>
    </row>
    <row r="245" spans="9:9" s="92" customFormat="1" ht="12.75" x14ac:dyDescent="0.2">
      <c r="I245" s="108"/>
    </row>
    <row r="246" spans="9:9" s="92" customFormat="1" ht="12.75" x14ac:dyDescent="0.2">
      <c r="I246" s="108"/>
    </row>
    <row r="247" spans="9:9" s="92" customFormat="1" ht="12.75" x14ac:dyDescent="0.2">
      <c r="I247" s="108"/>
    </row>
    <row r="248" spans="9:9" s="92" customFormat="1" ht="12.75" x14ac:dyDescent="0.2">
      <c r="I248" s="108"/>
    </row>
    <row r="249" spans="9:9" s="92" customFormat="1" ht="12.75" x14ac:dyDescent="0.2">
      <c r="I249" s="108"/>
    </row>
    <row r="250" spans="9:9" s="92" customFormat="1" ht="12.75" x14ac:dyDescent="0.2">
      <c r="I250" s="108"/>
    </row>
    <row r="251" spans="9:9" s="92" customFormat="1" ht="12.75" x14ac:dyDescent="0.2">
      <c r="I251" s="108"/>
    </row>
    <row r="252" spans="9:9" s="92" customFormat="1" ht="12.75" x14ac:dyDescent="0.2">
      <c r="I252" s="108"/>
    </row>
    <row r="253" spans="9:9" s="92" customFormat="1" ht="12.75" x14ac:dyDescent="0.2">
      <c r="I253" s="108"/>
    </row>
    <row r="254" spans="9:9" s="92" customFormat="1" ht="12.75" x14ac:dyDescent="0.2">
      <c r="I254" s="108"/>
    </row>
    <row r="255" spans="9:9" s="92" customFormat="1" ht="12.75" x14ac:dyDescent="0.2">
      <c r="I255" s="108"/>
    </row>
    <row r="256" spans="9:9" s="92" customFormat="1" ht="12.75" x14ac:dyDescent="0.2">
      <c r="I256" s="108"/>
    </row>
    <row r="257" spans="9:9" s="92" customFormat="1" ht="12.75" x14ac:dyDescent="0.2">
      <c r="I257" s="108"/>
    </row>
    <row r="258" spans="9:9" s="92" customFormat="1" ht="12.75" x14ac:dyDescent="0.2">
      <c r="I258" s="108"/>
    </row>
    <row r="259" spans="9:9" s="92" customFormat="1" ht="12.75" x14ac:dyDescent="0.2">
      <c r="I259" s="108"/>
    </row>
    <row r="260" spans="9:9" s="92" customFormat="1" ht="12.75" x14ac:dyDescent="0.2">
      <c r="I260" s="108"/>
    </row>
    <row r="261" spans="9:9" s="92" customFormat="1" ht="12.75" x14ac:dyDescent="0.2">
      <c r="I261" s="108"/>
    </row>
    <row r="262" spans="9:9" s="92" customFormat="1" ht="12.75" x14ac:dyDescent="0.2">
      <c r="I262" s="108"/>
    </row>
    <row r="263" spans="9:9" s="92" customFormat="1" ht="12.75" x14ac:dyDescent="0.2">
      <c r="I263" s="108"/>
    </row>
    <row r="264" spans="9:9" s="92" customFormat="1" ht="12.75" x14ac:dyDescent="0.2">
      <c r="I264" s="108"/>
    </row>
    <row r="265" spans="9:9" s="92" customFormat="1" ht="12.75" x14ac:dyDescent="0.2">
      <c r="I265" s="108"/>
    </row>
    <row r="266" spans="9:9" s="92" customFormat="1" ht="12.75" x14ac:dyDescent="0.2">
      <c r="I266" s="108"/>
    </row>
    <row r="267" spans="9:9" s="92" customFormat="1" ht="12.75" x14ac:dyDescent="0.2">
      <c r="I267" s="108"/>
    </row>
    <row r="268" spans="9:9" s="92" customFormat="1" ht="12.75" x14ac:dyDescent="0.2">
      <c r="I268" s="108"/>
    </row>
    <row r="269" spans="9:9" s="92" customFormat="1" ht="12.75" x14ac:dyDescent="0.2">
      <c r="I269" s="108"/>
    </row>
    <row r="270" spans="9:9" s="92" customFormat="1" ht="12.75" x14ac:dyDescent="0.2">
      <c r="I270" s="108"/>
    </row>
    <row r="271" spans="9:9" s="92" customFormat="1" ht="12.75" x14ac:dyDescent="0.2">
      <c r="I271" s="108"/>
    </row>
    <row r="272" spans="9:9" s="92" customFormat="1" ht="12.75" x14ac:dyDescent="0.2">
      <c r="I272" s="108"/>
    </row>
    <row r="273" spans="9:9" s="92" customFormat="1" ht="12.75" x14ac:dyDescent="0.2">
      <c r="I273" s="108"/>
    </row>
    <row r="274" spans="9:9" s="92" customFormat="1" ht="12.75" x14ac:dyDescent="0.2">
      <c r="I274" s="108"/>
    </row>
    <row r="275" spans="9:9" s="92" customFormat="1" ht="12.75" x14ac:dyDescent="0.2">
      <c r="I275" s="108"/>
    </row>
    <row r="276" spans="9:9" s="92" customFormat="1" ht="12.75" x14ac:dyDescent="0.2">
      <c r="I276" s="108"/>
    </row>
    <row r="277" spans="9:9" s="92" customFormat="1" ht="12.75" x14ac:dyDescent="0.2">
      <c r="I277" s="108"/>
    </row>
    <row r="278" spans="9:9" s="92" customFormat="1" ht="12.75" x14ac:dyDescent="0.2">
      <c r="I278" s="108"/>
    </row>
    <row r="279" spans="9:9" s="92" customFormat="1" ht="12.75" x14ac:dyDescent="0.2">
      <c r="I279" s="108"/>
    </row>
    <row r="280" spans="9:9" s="92" customFormat="1" ht="12.75" x14ac:dyDescent="0.2">
      <c r="I280" s="108"/>
    </row>
    <row r="281" spans="9:9" s="92" customFormat="1" ht="12.75" x14ac:dyDescent="0.2">
      <c r="I281" s="108"/>
    </row>
    <row r="282" spans="9:9" s="92" customFormat="1" ht="12.75" x14ac:dyDescent="0.2">
      <c r="I282" s="108"/>
    </row>
    <row r="283" spans="9:9" s="92" customFormat="1" ht="12.75" x14ac:dyDescent="0.2">
      <c r="I283" s="108"/>
    </row>
    <row r="284" spans="9:9" s="92" customFormat="1" ht="12.75" x14ac:dyDescent="0.2">
      <c r="I284" s="108"/>
    </row>
    <row r="285" spans="9:9" s="92" customFormat="1" ht="12.75" x14ac:dyDescent="0.2">
      <c r="I285" s="108"/>
    </row>
    <row r="286" spans="9:9" s="92" customFormat="1" ht="12.75" x14ac:dyDescent="0.2">
      <c r="I286" s="108"/>
    </row>
    <row r="287" spans="9:9" s="92" customFormat="1" ht="12.75" x14ac:dyDescent="0.2">
      <c r="I287" s="108"/>
    </row>
    <row r="288" spans="9:9" s="92" customFormat="1" ht="12.75" x14ac:dyDescent="0.2">
      <c r="I288" s="108"/>
    </row>
    <row r="289" spans="9:9" s="92" customFormat="1" ht="12.75" x14ac:dyDescent="0.2">
      <c r="I289" s="108"/>
    </row>
    <row r="290" spans="9:9" s="92" customFormat="1" ht="12.75" x14ac:dyDescent="0.2">
      <c r="I290" s="108"/>
    </row>
    <row r="291" spans="9:9" s="92" customFormat="1" ht="12.75" x14ac:dyDescent="0.2">
      <c r="I291" s="108"/>
    </row>
    <row r="292" spans="9:9" s="92" customFormat="1" ht="12.75" x14ac:dyDescent="0.2">
      <c r="I292" s="108"/>
    </row>
    <row r="293" spans="9:9" s="92" customFormat="1" ht="12.75" x14ac:dyDescent="0.2">
      <c r="I293" s="108"/>
    </row>
    <row r="294" spans="9:9" s="92" customFormat="1" ht="12.75" x14ac:dyDescent="0.2">
      <c r="I294" s="108"/>
    </row>
    <row r="295" spans="9:9" s="92" customFormat="1" ht="12.75" x14ac:dyDescent="0.2">
      <c r="I295" s="108"/>
    </row>
    <row r="296" spans="9:9" s="92" customFormat="1" ht="12.75" x14ac:dyDescent="0.2">
      <c r="I296" s="108"/>
    </row>
    <row r="297" spans="9:9" s="92" customFormat="1" ht="12.75" x14ac:dyDescent="0.2">
      <c r="I297" s="108"/>
    </row>
    <row r="298" spans="9:9" s="92" customFormat="1" ht="12.75" x14ac:dyDescent="0.2">
      <c r="I298" s="108"/>
    </row>
    <row r="299" spans="9:9" s="92" customFormat="1" ht="12.75" x14ac:dyDescent="0.2">
      <c r="I299" s="108"/>
    </row>
    <row r="300" spans="9:9" s="92" customFormat="1" ht="12.75" x14ac:dyDescent="0.2">
      <c r="I300" s="108"/>
    </row>
    <row r="301" spans="9:9" s="92" customFormat="1" ht="12.75" x14ac:dyDescent="0.2">
      <c r="I301" s="108"/>
    </row>
    <row r="302" spans="9:9" s="92" customFormat="1" ht="12.75" x14ac:dyDescent="0.2">
      <c r="I302" s="108"/>
    </row>
    <row r="303" spans="9:9" s="92" customFormat="1" ht="12.75" x14ac:dyDescent="0.2">
      <c r="I303" s="108"/>
    </row>
    <row r="304" spans="9:9" s="92" customFormat="1" ht="12.75" x14ac:dyDescent="0.2">
      <c r="I304" s="108"/>
    </row>
    <row r="305" spans="9:9" s="92" customFormat="1" ht="12.75" x14ac:dyDescent="0.2">
      <c r="I305" s="108"/>
    </row>
    <row r="306" spans="9:9" s="92" customFormat="1" ht="12.75" x14ac:dyDescent="0.2">
      <c r="I306" s="108"/>
    </row>
    <row r="307" spans="9:9" s="92" customFormat="1" ht="12.75" x14ac:dyDescent="0.2">
      <c r="I307" s="108"/>
    </row>
    <row r="308" spans="9:9" s="92" customFormat="1" ht="12.75" x14ac:dyDescent="0.2">
      <c r="I308" s="108"/>
    </row>
    <row r="309" spans="9:9" s="92" customFormat="1" ht="12.75" x14ac:dyDescent="0.2">
      <c r="I309" s="108"/>
    </row>
    <row r="310" spans="9:9" s="92" customFormat="1" ht="12.75" x14ac:dyDescent="0.2">
      <c r="I310" s="108"/>
    </row>
    <row r="311" spans="9:9" s="92" customFormat="1" ht="12.75" x14ac:dyDescent="0.2">
      <c r="I311" s="108"/>
    </row>
    <row r="312" spans="9:9" s="92" customFormat="1" ht="12.75" x14ac:dyDescent="0.2">
      <c r="I312" s="108"/>
    </row>
    <row r="313" spans="9:9" s="92" customFormat="1" ht="12.75" x14ac:dyDescent="0.2">
      <c r="I313" s="108"/>
    </row>
    <row r="314" spans="9:9" s="92" customFormat="1" ht="12.75" x14ac:dyDescent="0.2">
      <c r="I314" s="108"/>
    </row>
    <row r="315" spans="9:9" s="92" customFormat="1" ht="12.75" x14ac:dyDescent="0.2">
      <c r="I315" s="108"/>
    </row>
    <row r="316" spans="9:9" s="92" customFormat="1" ht="12.75" x14ac:dyDescent="0.2">
      <c r="I316" s="108"/>
    </row>
    <row r="317" spans="9:9" s="92" customFormat="1" ht="12.75" x14ac:dyDescent="0.2">
      <c r="I317" s="108"/>
    </row>
    <row r="318" spans="9:9" s="92" customFormat="1" ht="12.75" x14ac:dyDescent="0.2">
      <c r="I318" s="108"/>
    </row>
    <row r="319" spans="9:9" s="92" customFormat="1" ht="12.75" x14ac:dyDescent="0.2">
      <c r="I319" s="108"/>
    </row>
    <row r="320" spans="9:9" s="92" customFormat="1" ht="12.75" x14ac:dyDescent="0.2">
      <c r="I320" s="108"/>
    </row>
    <row r="321" spans="9:9" s="92" customFormat="1" ht="12.75" x14ac:dyDescent="0.2">
      <c r="I321" s="108"/>
    </row>
    <row r="322" spans="9:9" s="92" customFormat="1" ht="12.75" x14ac:dyDescent="0.2">
      <c r="I322" s="108"/>
    </row>
    <row r="323" spans="9:9" s="92" customFormat="1" ht="12.75" x14ac:dyDescent="0.2">
      <c r="I323" s="108"/>
    </row>
    <row r="324" spans="9:9" s="92" customFormat="1" ht="12.75" x14ac:dyDescent="0.2">
      <c r="I324" s="108"/>
    </row>
    <row r="325" spans="9:9" s="92" customFormat="1" ht="12.75" x14ac:dyDescent="0.2">
      <c r="I325" s="108"/>
    </row>
    <row r="326" spans="9:9" s="92" customFormat="1" ht="12.75" x14ac:dyDescent="0.2">
      <c r="I326" s="108"/>
    </row>
    <row r="327" spans="9:9" s="92" customFormat="1" ht="12.75" x14ac:dyDescent="0.2">
      <c r="I327" s="108"/>
    </row>
    <row r="328" spans="9:9" s="92" customFormat="1" ht="12.75" x14ac:dyDescent="0.2">
      <c r="I328" s="108"/>
    </row>
    <row r="329" spans="9:9" s="92" customFormat="1" ht="12.75" x14ac:dyDescent="0.2">
      <c r="I329" s="108"/>
    </row>
    <row r="330" spans="9:9" s="92" customFormat="1" ht="12.75" x14ac:dyDescent="0.2">
      <c r="I330" s="108"/>
    </row>
    <row r="331" spans="9:9" s="92" customFormat="1" ht="12.75" x14ac:dyDescent="0.2">
      <c r="I331" s="108"/>
    </row>
    <row r="332" spans="9:9" s="92" customFormat="1" ht="12.75" x14ac:dyDescent="0.2">
      <c r="I332" s="108"/>
    </row>
    <row r="333" spans="9:9" s="92" customFormat="1" ht="12.75" x14ac:dyDescent="0.2">
      <c r="I333" s="108"/>
    </row>
    <row r="334" spans="9:9" s="92" customFormat="1" ht="12.75" x14ac:dyDescent="0.2">
      <c r="I334" s="108"/>
    </row>
    <row r="335" spans="9:9" s="92" customFormat="1" ht="12.75" x14ac:dyDescent="0.2">
      <c r="I335" s="108"/>
    </row>
    <row r="336" spans="9:9" s="92" customFormat="1" ht="12.75" x14ac:dyDescent="0.2">
      <c r="I336" s="108"/>
    </row>
    <row r="337" spans="9:9" s="92" customFormat="1" ht="12.75" x14ac:dyDescent="0.2">
      <c r="I337" s="108"/>
    </row>
    <row r="338" spans="9:9" s="92" customFormat="1" ht="12.75" x14ac:dyDescent="0.2">
      <c r="I338" s="108"/>
    </row>
    <row r="339" spans="9:9" s="92" customFormat="1" ht="12.75" x14ac:dyDescent="0.2">
      <c r="I339" s="108"/>
    </row>
    <row r="340" spans="9:9" s="92" customFormat="1" ht="12.75" x14ac:dyDescent="0.2">
      <c r="I340" s="108"/>
    </row>
    <row r="341" spans="9:9" s="92" customFormat="1" ht="12.75" x14ac:dyDescent="0.2">
      <c r="I341" s="108"/>
    </row>
    <row r="342" spans="9:9" s="92" customFormat="1" ht="12.75" x14ac:dyDescent="0.2">
      <c r="I342" s="108"/>
    </row>
    <row r="343" spans="9:9" s="92" customFormat="1" ht="12.75" x14ac:dyDescent="0.2">
      <c r="I343" s="108"/>
    </row>
    <row r="344" spans="9:9" s="92" customFormat="1" ht="12.75" x14ac:dyDescent="0.2">
      <c r="I344" s="108"/>
    </row>
    <row r="345" spans="9:9" s="92" customFormat="1" ht="12.75" x14ac:dyDescent="0.2">
      <c r="I345" s="108"/>
    </row>
    <row r="346" spans="9:9" s="92" customFormat="1" ht="12.75" x14ac:dyDescent="0.2">
      <c r="I346" s="108"/>
    </row>
    <row r="347" spans="9:9" s="92" customFormat="1" ht="12.75" x14ac:dyDescent="0.2">
      <c r="I347" s="108"/>
    </row>
    <row r="348" spans="9:9" s="92" customFormat="1" ht="12.75" x14ac:dyDescent="0.2">
      <c r="I348" s="108"/>
    </row>
    <row r="349" spans="9:9" s="92" customFormat="1" ht="12.75" x14ac:dyDescent="0.2">
      <c r="I349" s="108"/>
    </row>
    <row r="350" spans="9:9" s="92" customFormat="1" ht="12.75" x14ac:dyDescent="0.2">
      <c r="I350" s="108"/>
    </row>
    <row r="351" spans="9:9" s="92" customFormat="1" ht="12.75" x14ac:dyDescent="0.2">
      <c r="I351" s="108"/>
    </row>
    <row r="352" spans="9:9" s="92" customFormat="1" ht="12.75" x14ac:dyDescent="0.2">
      <c r="I352" s="108"/>
    </row>
    <row r="353" spans="9:9" s="92" customFormat="1" ht="12.75" x14ac:dyDescent="0.2">
      <c r="I353" s="108"/>
    </row>
    <row r="354" spans="9:9" s="92" customFormat="1" ht="12.75" x14ac:dyDescent="0.2">
      <c r="I354" s="108"/>
    </row>
    <row r="355" spans="9:9" s="92" customFormat="1" ht="12.75" x14ac:dyDescent="0.2">
      <c r="I355" s="108"/>
    </row>
    <row r="356" spans="9:9" s="92" customFormat="1" ht="12.75" x14ac:dyDescent="0.2">
      <c r="I356" s="108"/>
    </row>
    <row r="357" spans="9:9" s="92" customFormat="1" ht="12.75" x14ac:dyDescent="0.2">
      <c r="I357" s="108"/>
    </row>
    <row r="358" spans="9:9" s="92" customFormat="1" ht="12.75" x14ac:dyDescent="0.2">
      <c r="I358" s="108"/>
    </row>
    <row r="359" spans="9:9" s="92" customFormat="1" ht="12.75" x14ac:dyDescent="0.2">
      <c r="I359" s="108"/>
    </row>
    <row r="360" spans="9:9" s="92" customFormat="1" ht="12.75" x14ac:dyDescent="0.2">
      <c r="I360" s="108"/>
    </row>
    <row r="361" spans="9:9" s="92" customFormat="1" ht="12.75" x14ac:dyDescent="0.2">
      <c r="I361" s="108"/>
    </row>
    <row r="362" spans="9:9" s="92" customFormat="1" ht="12.75" x14ac:dyDescent="0.2">
      <c r="I362" s="108"/>
    </row>
    <row r="363" spans="9:9" s="92" customFormat="1" ht="12.75" x14ac:dyDescent="0.2">
      <c r="I363" s="108"/>
    </row>
    <row r="364" spans="9:9" s="92" customFormat="1" ht="12.75" x14ac:dyDescent="0.2">
      <c r="I364" s="108"/>
    </row>
    <row r="365" spans="9:9" s="92" customFormat="1" ht="12.75" x14ac:dyDescent="0.2">
      <c r="I365" s="108"/>
    </row>
    <row r="366" spans="9:9" s="92" customFormat="1" ht="12.75" x14ac:dyDescent="0.2">
      <c r="I366" s="108"/>
    </row>
    <row r="367" spans="9:9" s="92" customFormat="1" ht="12.75" x14ac:dyDescent="0.2">
      <c r="I367" s="108"/>
    </row>
    <row r="368" spans="9:9" s="92" customFormat="1" ht="12.75" x14ac:dyDescent="0.2">
      <c r="I368" s="108"/>
    </row>
    <row r="369" spans="9:9" s="92" customFormat="1" ht="12.75" x14ac:dyDescent="0.2">
      <c r="I369" s="108"/>
    </row>
    <row r="370" spans="9:9" s="92" customFormat="1" ht="12.75" x14ac:dyDescent="0.2">
      <c r="I370" s="108"/>
    </row>
    <row r="371" spans="9:9" s="92" customFormat="1" ht="12.75" x14ac:dyDescent="0.2">
      <c r="I371" s="108"/>
    </row>
    <row r="372" spans="9:9" s="92" customFormat="1" ht="12.75" x14ac:dyDescent="0.2">
      <c r="I372" s="108"/>
    </row>
    <row r="373" spans="9:9" s="92" customFormat="1" ht="12.75" x14ac:dyDescent="0.2">
      <c r="I373" s="108"/>
    </row>
    <row r="374" spans="9:9" s="92" customFormat="1" ht="12.75" x14ac:dyDescent="0.2">
      <c r="I374" s="108"/>
    </row>
    <row r="375" spans="9:9" s="92" customFormat="1" ht="12.75" x14ac:dyDescent="0.2">
      <c r="I375" s="108"/>
    </row>
    <row r="376" spans="9:9" s="92" customFormat="1" ht="12.75" x14ac:dyDescent="0.2">
      <c r="I376" s="108"/>
    </row>
    <row r="377" spans="9:9" s="92" customFormat="1" ht="12.75" x14ac:dyDescent="0.2">
      <c r="I377" s="108"/>
    </row>
    <row r="378" spans="9:9" s="92" customFormat="1" ht="12.75" x14ac:dyDescent="0.2">
      <c r="I378" s="108"/>
    </row>
    <row r="379" spans="9:9" s="92" customFormat="1" ht="12.75" x14ac:dyDescent="0.2">
      <c r="I379" s="108"/>
    </row>
    <row r="380" spans="9:9" s="92" customFormat="1" ht="12.75" x14ac:dyDescent="0.2">
      <c r="I380" s="108"/>
    </row>
    <row r="381" spans="9:9" s="92" customFormat="1" ht="12.75" x14ac:dyDescent="0.2">
      <c r="I381" s="108"/>
    </row>
    <row r="382" spans="9:9" s="92" customFormat="1" ht="12.75" x14ac:dyDescent="0.2">
      <c r="I382" s="108"/>
    </row>
    <row r="383" spans="9:9" s="92" customFormat="1" ht="12.75" x14ac:dyDescent="0.2">
      <c r="I383" s="108"/>
    </row>
    <row r="384" spans="9:9" s="92" customFormat="1" ht="12.75" x14ac:dyDescent="0.2">
      <c r="I384" s="108"/>
    </row>
    <row r="385" spans="9:9" s="92" customFormat="1" ht="12.75" x14ac:dyDescent="0.2">
      <c r="I385" s="108"/>
    </row>
    <row r="386" spans="9:9" s="92" customFormat="1" ht="12.75" x14ac:dyDescent="0.2">
      <c r="I386" s="108"/>
    </row>
    <row r="387" spans="9:9" s="92" customFormat="1" ht="12.75" x14ac:dyDescent="0.2">
      <c r="I387" s="108"/>
    </row>
    <row r="388" spans="9:9" s="92" customFormat="1" ht="12.75" x14ac:dyDescent="0.2">
      <c r="I388" s="108"/>
    </row>
    <row r="389" spans="9:9" s="92" customFormat="1" ht="12.75" x14ac:dyDescent="0.2">
      <c r="I389" s="108"/>
    </row>
    <row r="390" spans="9:9" s="92" customFormat="1" ht="12.75" x14ac:dyDescent="0.2">
      <c r="I390" s="108"/>
    </row>
    <row r="391" spans="9:9" s="92" customFormat="1" ht="12.75" x14ac:dyDescent="0.2">
      <c r="I391" s="108"/>
    </row>
    <row r="392" spans="9:9" s="92" customFormat="1" ht="12.75" x14ac:dyDescent="0.2">
      <c r="I392" s="108"/>
    </row>
    <row r="393" spans="9:9" s="92" customFormat="1" ht="12.75" x14ac:dyDescent="0.2">
      <c r="I393" s="108"/>
    </row>
    <row r="394" spans="9:9" s="92" customFormat="1" ht="12.75" x14ac:dyDescent="0.2">
      <c r="I394" s="108"/>
    </row>
    <row r="395" spans="9:9" s="92" customFormat="1" ht="12.75" x14ac:dyDescent="0.2">
      <c r="I395" s="108"/>
    </row>
    <row r="396" spans="9:9" s="92" customFormat="1" ht="12.75" x14ac:dyDescent="0.2">
      <c r="I396" s="108"/>
    </row>
    <row r="397" spans="9:9" s="92" customFormat="1" ht="12.75" x14ac:dyDescent="0.2">
      <c r="I397" s="108"/>
    </row>
    <row r="398" spans="9:9" s="92" customFormat="1" ht="12.75" x14ac:dyDescent="0.2">
      <c r="I398" s="108"/>
    </row>
    <row r="399" spans="9:9" s="92" customFormat="1" ht="12.75" x14ac:dyDescent="0.2">
      <c r="I399" s="108"/>
    </row>
    <row r="400" spans="9:9" s="92" customFormat="1" ht="12.75" x14ac:dyDescent="0.2">
      <c r="I400" s="108"/>
    </row>
    <row r="401" spans="9:9" s="92" customFormat="1" ht="12.75" x14ac:dyDescent="0.2">
      <c r="I401" s="108"/>
    </row>
    <row r="402" spans="9:9" s="92" customFormat="1" ht="12.75" x14ac:dyDescent="0.2">
      <c r="I402" s="108"/>
    </row>
    <row r="403" spans="9:9" s="92" customFormat="1" ht="12.75" x14ac:dyDescent="0.2">
      <c r="I403" s="108"/>
    </row>
    <row r="404" spans="9:9" s="92" customFormat="1" ht="12.75" x14ac:dyDescent="0.2">
      <c r="I404" s="108"/>
    </row>
    <row r="405" spans="9:9" s="92" customFormat="1" ht="12.75" x14ac:dyDescent="0.2">
      <c r="I405" s="108"/>
    </row>
    <row r="406" spans="9:9" s="92" customFormat="1" ht="12.75" x14ac:dyDescent="0.2">
      <c r="I406" s="108"/>
    </row>
    <row r="407" spans="9:9" s="92" customFormat="1" ht="12.75" x14ac:dyDescent="0.2">
      <c r="I407" s="108"/>
    </row>
    <row r="408" spans="9:9" s="92" customFormat="1" ht="12.75" x14ac:dyDescent="0.2">
      <c r="I408" s="108"/>
    </row>
    <row r="409" spans="9:9" s="92" customFormat="1" ht="12.75" x14ac:dyDescent="0.2">
      <c r="I409" s="108"/>
    </row>
    <row r="410" spans="9:9" s="92" customFormat="1" ht="12.75" x14ac:dyDescent="0.2">
      <c r="I410" s="108"/>
    </row>
    <row r="411" spans="9:9" s="92" customFormat="1" ht="12.75" x14ac:dyDescent="0.2">
      <c r="I411" s="108"/>
    </row>
    <row r="412" spans="9:9" s="92" customFormat="1" ht="12.75" x14ac:dyDescent="0.2">
      <c r="I412" s="108"/>
    </row>
    <row r="413" spans="9:9" s="92" customFormat="1" ht="12.75" x14ac:dyDescent="0.2">
      <c r="I413" s="108"/>
    </row>
    <row r="414" spans="9:9" s="92" customFormat="1" ht="12.75" x14ac:dyDescent="0.2">
      <c r="I414" s="108"/>
    </row>
    <row r="415" spans="9:9" s="92" customFormat="1" ht="12.75" x14ac:dyDescent="0.2">
      <c r="I415" s="108"/>
    </row>
    <row r="416" spans="9:9" s="92" customFormat="1" ht="12.75" x14ac:dyDescent="0.2">
      <c r="I416" s="108"/>
    </row>
    <row r="417" spans="9:9" s="92" customFormat="1" ht="12.75" x14ac:dyDescent="0.2">
      <c r="I417" s="108"/>
    </row>
    <row r="418" spans="9:9" s="92" customFormat="1" ht="12.75" x14ac:dyDescent="0.2">
      <c r="I418" s="108"/>
    </row>
    <row r="419" spans="9:9" s="92" customFormat="1" ht="12.75" x14ac:dyDescent="0.2">
      <c r="I419" s="108"/>
    </row>
    <row r="420" spans="9:9" s="92" customFormat="1" ht="12.75" x14ac:dyDescent="0.2">
      <c r="I420" s="108"/>
    </row>
    <row r="421" spans="9:9" s="92" customFormat="1" ht="12.75" x14ac:dyDescent="0.2">
      <c r="I421" s="108"/>
    </row>
    <row r="422" spans="9:9" s="92" customFormat="1" ht="12.75" x14ac:dyDescent="0.2">
      <c r="I422" s="108"/>
    </row>
    <row r="423" spans="9:9" s="92" customFormat="1" ht="12.75" x14ac:dyDescent="0.2">
      <c r="I423" s="108"/>
    </row>
    <row r="424" spans="9:9" s="92" customFormat="1" ht="12.75" x14ac:dyDescent="0.2">
      <c r="I424" s="108"/>
    </row>
    <row r="425" spans="9:9" s="92" customFormat="1" ht="12.75" x14ac:dyDescent="0.2">
      <c r="I425" s="108"/>
    </row>
    <row r="426" spans="9:9" s="92" customFormat="1" ht="12.75" x14ac:dyDescent="0.2">
      <c r="I426" s="108"/>
    </row>
    <row r="427" spans="9:9" s="92" customFormat="1" ht="12.75" x14ac:dyDescent="0.2">
      <c r="I427" s="108"/>
    </row>
    <row r="428" spans="9:9" s="92" customFormat="1" ht="12.75" x14ac:dyDescent="0.2">
      <c r="I428" s="108"/>
    </row>
    <row r="429" spans="9:9" s="92" customFormat="1" ht="12.75" x14ac:dyDescent="0.2">
      <c r="I429" s="108"/>
    </row>
    <row r="430" spans="9:9" s="92" customFormat="1" ht="12.75" x14ac:dyDescent="0.2">
      <c r="I430" s="108"/>
    </row>
    <row r="431" spans="9:9" s="92" customFormat="1" ht="12.75" x14ac:dyDescent="0.2">
      <c r="I431" s="108"/>
    </row>
    <row r="432" spans="9:9" s="92" customFormat="1" ht="12.75" x14ac:dyDescent="0.2">
      <c r="I432" s="108"/>
    </row>
    <row r="433" spans="9:9" s="92" customFormat="1" ht="12.75" x14ac:dyDescent="0.2">
      <c r="I433" s="108"/>
    </row>
    <row r="434" spans="9:9" s="92" customFormat="1" ht="12.75" x14ac:dyDescent="0.2">
      <c r="I434" s="108"/>
    </row>
    <row r="435" spans="9:9" s="92" customFormat="1" ht="12.75" x14ac:dyDescent="0.2">
      <c r="I435" s="108"/>
    </row>
    <row r="436" spans="9:9" s="92" customFormat="1" ht="12.75" x14ac:dyDescent="0.2">
      <c r="I436" s="108"/>
    </row>
    <row r="437" spans="9:9" s="92" customFormat="1" ht="12.75" x14ac:dyDescent="0.2">
      <c r="I437" s="108"/>
    </row>
    <row r="438" spans="9:9" s="92" customFormat="1" ht="12.75" x14ac:dyDescent="0.2">
      <c r="I438" s="108"/>
    </row>
    <row r="439" spans="9:9" s="92" customFormat="1" ht="12.75" x14ac:dyDescent="0.2">
      <c r="I439" s="108"/>
    </row>
    <row r="440" spans="9:9" s="92" customFormat="1" ht="12.75" x14ac:dyDescent="0.2">
      <c r="I440" s="108"/>
    </row>
    <row r="441" spans="9:9" s="92" customFormat="1" ht="12.75" x14ac:dyDescent="0.2">
      <c r="I441" s="108"/>
    </row>
    <row r="442" spans="9:9" s="92" customFormat="1" ht="12.75" x14ac:dyDescent="0.2">
      <c r="I442" s="108"/>
    </row>
    <row r="443" spans="9:9" s="92" customFormat="1" ht="12.75" x14ac:dyDescent="0.2">
      <c r="I443" s="108"/>
    </row>
    <row r="444" spans="9:9" s="92" customFormat="1" ht="12.75" x14ac:dyDescent="0.2">
      <c r="I444" s="108"/>
    </row>
    <row r="445" spans="9:9" s="92" customFormat="1" ht="12.75" x14ac:dyDescent="0.2">
      <c r="I445" s="108"/>
    </row>
    <row r="446" spans="9:9" s="92" customFormat="1" ht="12.75" x14ac:dyDescent="0.2">
      <c r="I446" s="108"/>
    </row>
    <row r="447" spans="9:9" s="92" customFormat="1" ht="12.75" x14ac:dyDescent="0.2">
      <c r="I447" s="108"/>
    </row>
    <row r="448" spans="9:9" s="92" customFormat="1" ht="12.75" x14ac:dyDescent="0.2">
      <c r="I448" s="108"/>
    </row>
    <row r="449" spans="9:9" s="92" customFormat="1" ht="12.75" x14ac:dyDescent="0.2">
      <c r="I449" s="108"/>
    </row>
    <row r="450" spans="9:9" s="92" customFormat="1" ht="12.75" x14ac:dyDescent="0.2">
      <c r="I450" s="108"/>
    </row>
    <row r="451" spans="9:9" s="92" customFormat="1" ht="12.75" x14ac:dyDescent="0.2">
      <c r="I451" s="108"/>
    </row>
    <row r="452" spans="9:9" s="92" customFormat="1" ht="12.75" x14ac:dyDescent="0.2">
      <c r="I452" s="108"/>
    </row>
    <row r="453" spans="9:9" s="92" customFormat="1" ht="12.75" x14ac:dyDescent="0.2">
      <c r="I453" s="108"/>
    </row>
    <row r="454" spans="9:9" s="92" customFormat="1" ht="12.75" x14ac:dyDescent="0.2">
      <c r="I454" s="108"/>
    </row>
    <row r="455" spans="9:9" s="92" customFormat="1" ht="12.75" x14ac:dyDescent="0.2">
      <c r="I455" s="108"/>
    </row>
    <row r="456" spans="9:9" s="92" customFormat="1" ht="12.75" x14ac:dyDescent="0.2">
      <c r="I456" s="108"/>
    </row>
    <row r="457" spans="9:9" s="92" customFormat="1" ht="12.75" x14ac:dyDescent="0.2">
      <c r="I457" s="108"/>
    </row>
    <row r="458" spans="9:9" s="92" customFormat="1" ht="12.75" x14ac:dyDescent="0.2">
      <c r="I458" s="108"/>
    </row>
    <row r="459" spans="9:9" s="92" customFormat="1" ht="12.75" x14ac:dyDescent="0.2">
      <c r="I459" s="108"/>
    </row>
    <row r="460" spans="9:9" s="92" customFormat="1" ht="12.75" x14ac:dyDescent="0.2">
      <c r="I460" s="108"/>
    </row>
    <row r="461" spans="9:9" s="92" customFormat="1" ht="12.75" x14ac:dyDescent="0.2">
      <c r="I461" s="108"/>
    </row>
    <row r="462" spans="9:9" s="92" customFormat="1" ht="12.75" x14ac:dyDescent="0.2">
      <c r="I462" s="108"/>
    </row>
    <row r="463" spans="9:9" s="92" customFormat="1" ht="12.75" x14ac:dyDescent="0.2">
      <c r="I463" s="108"/>
    </row>
    <row r="464" spans="9:9" s="92" customFormat="1" ht="12.75" x14ac:dyDescent="0.2">
      <c r="I464" s="108"/>
    </row>
    <row r="465" spans="9:9" s="92" customFormat="1" ht="12.75" x14ac:dyDescent="0.2">
      <c r="I465" s="108"/>
    </row>
    <row r="466" spans="9:9" s="92" customFormat="1" ht="12.75" x14ac:dyDescent="0.2">
      <c r="I466" s="108"/>
    </row>
    <row r="467" spans="9:9" s="92" customFormat="1" ht="12.75" x14ac:dyDescent="0.2">
      <c r="I467" s="108"/>
    </row>
    <row r="468" spans="9:9" s="92" customFormat="1" ht="12.75" x14ac:dyDescent="0.2">
      <c r="I468" s="108"/>
    </row>
    <row r="469" spans="9:9" s="92" customFormat="1" ht="12.75" x14ac:dyDescent="0.2">
      <c r="I469" s="108"/>
    </row>
    <row r="470" spans="9:9" s="92" customFormat="1" ht="12.75" x14ac:dyDescent="0.2">
      <c r="I470" s="108"/>
    </row>
    <row r="471" spans="9:9" s="92" customFormat="1" ht="12.75" x14ac:dyDescent="0.2">
      <c r="I471" s="108"/>
    </row>
    <row r="472" spans="9:9" s="92" customFormat="1" ht="12.75" x14ac:dyDescent="0.2">
      <c r="I472" s="108"/>
    </row>
    <row r="473" spans="9:9" s="92" customFormat="1" ht="12.75" x14ac:dyDescent="0.2">
      <c r="I473" s="108"/>
    </row>
    <row r="474" spans="9:9" s="92" customFormat="1" ht="12.75" x14ac:dyDescent="0.2">
      <c r="I474" s="108"/>
    </row>
    <row r="475" spans="9:9" s="92" customFormat="1" ht="12.75" x14ac:dyDescent="0.2">
      <c r="I475" s="108"/>
    </row>
    <row r="476" spans="9:9" s="92" customFormat="1" ht="12.75" x14ac:dyDescent="0.2">
      <c r="I476" s="108"/>
    </row>
    <row r="477" spans="9:9" s="92" customFormat="1" ht="12.75" x14ac:dyDescent="0.2">
      <c r="I477" s="108"/>
    </row>
    <row r="478" spans="9:9" s="92" customFormat="1" ht="12.75" x14ac:dyDescent="0.2">
      <c r="I478" s="108"/>
    </row>
    <row r="479" spans="9:9" s="92" customFormat="1" ht="12.75" x14ac:dyDescent="0.2">
      <c r="I479" s="108"/>
    </row>
    <row r="480" spans="9:9" s="92" customFormat="1" ht="12.75" x14ac:dyDescent="0.2">
      <c r="I480" s="108"/>
    </row>
    <row r="481" spans="9:9" s="92" customFormat="1" ht="12.75" x14ac:dyDescent="0.2">
      <c r="I481" s="108"/>
    </row>
    <row r="482" spans="9:9" s="92" customFormat="1" ht="12.75" x14ac:dyDescent="0.2">
      <c r="I482" s="108"/>
    </row>
    <row r="483" spans="9:9" s="92" customFormat="1" ht="12.75" x14ac:dyDescent="0.2">
      <c r="I483" s="108"/>
    </row>
    <row r="484" spans="9:9" s="92" customFormat="1" ht="12.75" x14ac:dyDescent="0.2">
      <c r="I484" s="108"/>
    </row>
    <row r="485" spans="9:9" s="92" customFormat="1" ht="12.75" x14ac:dyDescent="0.2">
      <c r="I485" s="108"/>
    </row>
    <row r="486" spans="9:9" s="92" customFormat="1" ht="12.75" x14ac:dyDescent="0.2">
      <c r="I486" s="108"/>
    </row>
    <row r="487" spans="9:9" s="92" customFormat="1" ht="12.75" x14ac:dyDescent="0.2">
      <c r="I487" s="108"/>
    </row>
    <row r="488" spans="9:9" s="92" customFormat="1" ht="12.75" x14ac:dyDescent="0.2">
      <c r="I488" s="108"/>
    </row>
    <row r="489" spans="9:9" s="92" customFormat="1" ht="12.75" x14ac:dyDescent="0.2">
      <c r="I489" s="108"/>
    </row>
    <row r="490" spans="9:9" s="92" customFormat="1" ht="12.75" x14ac:dyDescent="0.2">
      <c r="I490" s="108"/>
    </row>
    <row r="491" spans="9:9" s="92" customFormat="1" ht="12.75" x14ac:dyDescent="0.2">
      <c r="I491" s="108"/>
    </row>
    <row r="492" spans="9:9" s="92" customFormat="1" ht="12.75" x14ac:dyDescent="0.2">
      <c r="I492" s="108"/>
    </row>
    <row r="493" spans="9:9" s="92" customFormat="1" ht="12.75" x14ac:dyDescent="0.2">
      <c r="I493" s="108"/>
    </row>
    <row r="494" spans="9:9" s="92" customFormat="1" ht="12.75" x14ac:dyDescent="0.2">
      <c r="I494" s="108"/>
    </row>
    <row r="495" spans="9:9" s="92" customFormat="1" ht="12.75" x14ac:dyDescent="0.2">
      <c r="I495" s="108"/>
    </row>
    <row r="496" spans="9:9" s="92" customFormat="1" ht="12.75" x14ac:dyDescent="0.2">
      <c r="I496" s="108"/>
    </row>
    <row r="497" spans="9:9" s="92" customFormat="1" ht="12.75" x14ac:dyDescent="0.2">
      <c r="I497" s="108"/>
    </row>
    <row r="498" spans="9:9" s="92" customFormat="1" ht="12.75" x14ac:dyDescent="0.2">
      <c r="I498" s="108"/>
    </row>
    <row r="499" spans="9:9" s="92" customFormat="1" ht="12.75" x14ac:dyDescent="0.2">
      <c r="I499" s="108"/>
    </row>
    <row r="500" spans="9:9" s="92" customFormat="1" ht="12.75" x14ac:dyDescent="0.2">
      <c r="I500" s="108"/>
    </row>
    <row r="501" spans="9:9" s="92" customFormat="1" ht="12.75" x14ac:dyDescent="0.2">
      <c r="I501" s="108"/>
    </row>
    <row r="502" spans="9:9" s="92" customFormat="1" ht="12.75" x14ac:dyDescent="0.2">
      <c r="I502" s="108"/>
    </row>
    <row r="503" spans="9:9" s="92" customFormat="1" ht="12.75" x14ac:dyDescent="0.2">
      <c r="I503" s="108"/>
    </row>
    <row r="504" spans="9:9" s="92" customFormat="1" ht="12.75" x14ac:dyDescent="0.2">
      <c r="I504" s="108"/>
    </row>
    <row r="505" spans="9:9" s="92" customFormat="1" ht="12.75" x14ac:dyDescent="0.2">
      <c r="I505" s="108"/>
    </row>
    <row r="506" spans="9:9" s="92" customFormat="1" ht="12.75" x14ac:dyDescent="0.2">
      <c r="I506" s="108"/>
    </row>
    <row r="507" spans="9:9" s="92" customFormat="1" ht="12.75" x14ac:dyDescent="0.2">
      <c r="I507" s="108"/>
    </row>
    <row r="508" spans="9:9" s="92" customFormat="1" ht="12.75" x14ac:dyDescent="0.2">
      <c r="I508" s="108"/>
    </row>
    <row r="509" spans="9:9" s="92" customFormat="1" ht="12.75" x14ac:dyDescent="0.2">
      <c r="I509" s="108"/>
    </row>
    <row r="510" spans="9:9" s="92" customFormat="1" ht="12.75" x14ac:dyDescent="0.2">
      <c r="I510" s="108"/>
    </row>
    <row r="511" spans="9:9" s="92" customFormat="1" ht="12.75" x14ac:dyDescent="0.2">
      <c r="I511" s="108"/>
    </row>
    <row r="512" spans="9:9" s="92" customFormat="1" ht="12.75" x14ac:dyDescent="0.2">
      <c r="I512" s="108"/>
    </row>
    <row r="513" spans="9:9" s="92" customFormat="1" ht="12.75" x14ac:dyDescent="0.2">
      <c r="I513" s="108"/>
    </row>
    <row r="514" spans="9:9" s="92" customFormat="1" ht="12.75" x14ac:dyDescent="0.2">
      <c r="I514" s="108"/>
    </row>
    <row r="515" spans="9:9" s="92" customFormat="1" ht="12.75" x14ac:dyDescent="0.2">
      <c r="I515" s="108"/>
    </row>
    <row r="516" spans="9:9" s="92" customFormat="1" ht="12.75" x14ac:dyDescent="0.2">
      <c r="I516" s="108"/>
    </row>
    <row r="517" spans="9:9" s="92" customFormat="1" ht="12.75" x14ac:dyDescent="0.2">
      <c r="I517" s="108"/>
    </row>
    <row r="518" spans="9:9" s="92" customFormat="1" ht="12.75" x14ac:dyDescent="0.2">
      <c r="I518" s="108"/>
    </row>
    <row r="519" spans="9:9" s="92" customFormat="1" ht="12.75" x14ac:dyDescent="0.2">
      <c r="I519" s="108"/>
    </row>
    <row r="520" spans="9:9" s="92" customFormat="1" ht="12.75" x14ac:dyDescent="0.2">
      <c r="I520" s="108"/>
    </row>
    <row r="521" spans="9:9" s="92" customFormat="1" ht="12.75" x14ac:dyDescent="0.2">
      <c r="I521" s="108"/>
    </row>
    <row r="522" spans="9:9" s="92" customFormat="1" ht="12.75" x14ac:dyDescent="0.2">
      <c r="I522" s="108"/>
    </row>
    <row r="523" spans="9:9" s="92" customFormat="1" ht="12.75" x14ac:dyDescent="0.2">
      <c r="I523" s="108"/>
    </row>
    <row r="524" spans="9:9" s="92" customFormat="1" ht="12.75" x14ac:dyDescent="0.2">
      <c r="I524" s="108"/>
    </row>
    <row r="525" spans="9:9" s="92" customFormat="1" ht="12.75" x14ac:dyDescent="0.2">
      <c r="I525" s="108"/>
    </row>
    <row r="526" spans="9:9" s="92" customFormat="1" ht="12.75" x14ac:dyDescent="0.2">
      <c r="I526" s="108"/>
    </row>
    <row r="527" spans="9:9" s="92" customFormat="1" ht="12.75" x14ac:dyDescent="0.2">
      <c r="I527" s="108"/>
    </row>
    <row r="528" spans="9:9" s="92" customFormat="1" ht="12.75" x14ac:dyDescent="0.2">
      <c r="I528" s="108"/>
    </row>
    <row r="529" spans="9:9" s="92" customFormat="1" ht="12.75" x14ac:dyDescent="0.2">
      <c r="I529" s="108"/>
    </row>
    <row r="530" spans="9:9" s="92" customFormat="1" ht="12.75" x14ac:dyDescent="0.2">
      <c r="I530" s="108"/>
    </row>
    <row r="531" spans="9:9" s="92" customFormat="1" ht="12.75" x14ac:dyDescent="0.2">
      <c r="I531" s="108"/>
    </row>
    <row r="532" spans="9:9" s="92" customFormat="1" ht="12.75" x14ac:dyDescent="0.2">
      <c r="I532" s="108"/>
    </row>
    <row r="533" spans="9:9" s="92" customFormat="1" ht="12.75" x14ac:dyDescent="0.2">
      <c r="I533" s="108"/>
    </row>
    <row r="534" spans="9:9" s="92" customFormat="1" ht="12.75" x14ac:dyDescent="0.2">
      <c r="I534" s="108"/>
    </row>
    <row r="535" spans="9:9" s="92" customFormat="1" ht="12.75" x14ac:dyDescent="0.2">
      <c r="I535" s="108"/>
    </row>
    <row r="536" spans="9:9" s="92" customFormat="1" ht="12.75" x14ac:dyDescent="0.2">
      <c r="I536" s="108"/>
    </row>
    <row r="537" spans="9:9" s="92" customFormat="1" ht="12.75" x14ac:dyDescent="0.2">
      <c r="I537" s="108"/>
    </row>
    <row r="538" spans="9:9" s="92" customFormat="1" ht="12.75" x14ac:dyDescent="0.2">
      <c r="I538" s="108"/>
    </row>
    <row r="539" spans="9:9" s="92" customFormat="1" ht="12.75" x14ac:dyDescent="0.2">
      <c r="I539" s="108"/>
    </row>
    <row r="540" spans="9:9" s="92" customFormat="1" ht="12.75" x14ac:dyDescent="0.2">
      <c r="I540" s="108"/>
    </row>
    <row r="541" spans="9:9" s="92" customFormat="1" ht="12.75" x14ac:dyDescent="0.2">
      <c r="I541" s="108"/>
    </row>
    <row r="542" spans="9:9" s="92" customFormat="1" ht="12.75" x14ac:dyDescent="0.2">
      <c r="I542" s="108"/>
    </row>
    <row r="543" spans="9:9" s="92" customFormat="1" ht="12.75" x14ac:dyDescent="0.2">
      <c r="I543" s="108"/>
    </row>
    <row r="544" spans="9:9" s="92" customFormat="1" ht="12.75" x14ac:dyDescent="0.2">
      <c r="I544" s="108"/>
    </row>
    <row r="545" spans="9:9" s="92" customFormat="1" ht="12.75" x14ac:dyDescent="0.2">
      <c r="I545" s="108"/>
    </row>
    <row r="546" spans="9:9" s="92" customFormat="1" ht="12.75" x14ac:dyDescent="0.2">
      <c r="I546" s="108"/>
    </row>
    <row r="547" spans="9:9" s="92" customFormat="1" ht="12.75" x14ac:dyDescent="0.2">
      <c r="I547" s="108"/>
    </row>
    <row r="548" spans="9:9" s="92" customFormat="1" ht="12.75" x14ac:dyDescent="0.2">
      <c r="I548" s="108"/>
    </row>
    <row r="549" spans="9:9" s="92" customFormat="1" ht="12.75" x14ac:dyDescent="0.2">
      <c r="I549" s="108"/>
    </row>
    <row r="550" spans="9:9" s="92" customFormat="1" ht="12.75" x14ac:dyDescent="0.2">
      <c r="I550" s="108"/>
    </row>
    <row r="551" spans="9:9" s="92" customFormat="1" ht="12.75" x14ac:dyDescent="0.2">
      <c r="I551" s="108"/>
    </row>
    <row r="552" spans="9:9" s="92" customFormat="1" ht="12.75" x14ac:dyDescent="0.2">
      <c r="I552" s="108"/>
    </row>
    <row r="553" spans="9:9" s="92" customFormat="1" ht="12.75" x14ac:dyDescent="0.2">
      <c r="I553" s="108"/>
    </row>
    <row r="554" spans="9:9" s="92" customFormat="1" ht="12.75" x14ac:dyDescent="0.2">
      <c r="I554" s="108"/>
    </row>
    <row r="555" spans="9:9" s="92" customFormat="1" ht="12.75" x14ac:dyDescent="0.2">
      <c r="I555" s="108"/>
    </row>
    <row r="556" spans="9:9" s="92" customFormat="1" ht="12.75" x14ac:dyDescent="0.2">
      <c r="I556" s="108"/>
    </row>
    <row r="557" spans="9:9" s="92" customFormat="1" ht="12.75" x14ac:dyDescent="0.2">
      <c r="I557" s="108"/>
    </row>
    <row r="558" spans="9:9" s="92" customFormat="1" ht="12.75" x14ac:dyDescent="0.2">
      <c r="I558" s="108"/>
    </row>
    <row r="559" spans="9:9" s="92" customFormat="1" ht="12.75" x14ac:dyDescent="0.2">
      <c r="I559" s="108"/>
    </row>
    <row r="560" spans="9:9" s="92" customFormat="1" ht="12.75" x14ac:dyDescent="0.2">
      <c r="I560" s="108"/>
    </row>
    <row r="561" spans="9:9" s="92" customFormat="1" ht="12.75" x14ac:dyDescent="0.2">
      <c r="I561" s="108"/>
    </row>
    <row r="562" spans="9:9" s="92" customFormat="1" ht="12.75" x14ac:dyDescent="0.2">
      <c r="I562" s="108"/>
    </row>
    <row r="563" spans="9:9" s="92" customFormat="1" ht="12.75" x14ac:dyDescent="0.2">
      <c r="I563" s="108"/>
    </row>
    <row r="564" spans="9:9" s="92" customFormat="1" ht="12.75" x14ac:dyDescent="0.2">
      <c r="I564" s="108"/>
    </row>
    <row r="565" spans="9:9" s="92" customFormat="1" ht="12.75" x14ac:dyDescent="0.2">
      <c r="I565" s="108"/>
    </row>
    <row r="566" spans="9:9" s="92" customFormat="1" ht="12.75" x14ac:dyDescent="0.2">
      <c r="I566" s="108"/>
    </row>
    <row r="567" spans="9:9" s="92" customFormat="1" ht="12.75" x14ac:dyDescent="0.2">
      <c r="I567" s="108"/>
    </row>
    <row r="568" spans="9:9" s="92" customFormat="1" ht="12.75" x14ac:dyDescent="0.2">
      <c r="I568" s="108"/>
    </row>
    <row r="569" spans="9:9" s="92" customFormat="1" ht="12.75" x14ac:dyDescent="0.2">
      <c r="I569" s="108"/>
    </row>
    <row r="570" spans="9:9" s="92" customFormat="1" ht="12.75" x14ac:dyDescent="0.2">
      <c r="I570" s="108"/>
    </row>
    <row r="571" spans="9:9" s="92" customFormat="1" ht="12.75" x14ac:dyDescent="0.2">
      <c r="I571" s="108"/>
    </row>
    <row r="572" spans="9:9" s="92" customFormat="1" ht="12.75" x14ac:dyDescent="0.2">
      <c r="I572" s="108"/>
    </row>
    <row r="573" spans="9:9" s="92" customFormat="1" ht="12.75" x14ac:dyDescent="0.2">
      <c r="I573" s="108"/>
    </row>
    <row r="574" spans="9:9" s="92" customFormat="1" ht="12.75" x14ac:dyDescent="0.2">
      <c r="I574" s="108"/>
    </row>
    <row r="575" spans="9:9" s="92" customFormat="1" ht="12.75" x14ac:dyDescent="0.2">
      <c r="I575" s="108"/>
    </row>
    <row r="576" spans="9:9" s="92" customFormat="1" ht="12.75" x14ac:dyDescent="0.2">
      <c r="I576" s="108"/>
    </row>
    <row r="577" spans="9:9" s="92" customFormat="1" ht="12.75" x14ac:dyDescent="0.2">
      <c r="I577" s="108"/>
    </row>
    <row r="578" spans="9:9" s="92" customFormat="1" ht="12.75" x14ac:dyDescent="0.2">
      <c r="I578" s="108"/>
    </row>
    <row r="579" spans="9:9" s="92" customFormat="1" ht="12.75" x14ac:dyDescent="0.2">
      <c r="I579" s="108"/>
    </row>
    <row r="580" spans="9:9" s="92" customFormat="1" ht="12.75" x14ac:dyDescent="0.2">
      <c r="I580" s="108"/>
    </row>
    <row r="581" spans="9:9" s="92" customFormat="1" ht="12.75" x14ac:dyDescent="0.2">
      <c r="I581" s="108"/>
    </row>
    <row r="582" spans="9:9" s="92" customFormat="1" ht="12.75" x14ac:dyDescent="0.2">
      <c r="I582" s="108"/>
    </row>
    <row r="583" spans="9:9" s="92" customFormat="1" ht="12.75" x14ac:dyDescent="0.2">
      <c r="I583" s="108"/>
    </row>
    <row r="584" spans="9:9" s="92" customFormat="1" ht="12.75" x14ac:dyDescent="0.2">
      <c r="I584" s="108"/>
    </row>
    <row r="585" spans="9:9" s="92" customFormat="1" ht="12.75" x14ac:dyDescent="0.2">
      <c r="I585" s="108"/>
    </row>
    <row r="586" spans="9:9" s="92" customFormat="1" ht="12.75" x14ac:dyDescent="0.2">
      <c r="I586" s="108"/>
    </row>
    <row r="587" spans="9:9" s="92" customFormat="1" ht="12.75" x14ac:dyDescent="0.2">
      <c r="I587" s="108"/>
    </row>
    <row r="588" spans="9:9" s="92" customFormat="1" ht="12.75" x14ac:dyDescent="0.2">
      <c r="I588" s="108"/>
    </row>
    <row r="589" spans="9:9" s="92" customFormat="1" ht="12.75" x14ac:dyDescent="0.2">
      <c r="I589" s="108"/>
    </row>
    <row r="590" spans="9:9" s="92" customFormat="1" ht="12.75" x14ac:dyDescent="0.2">
      <c r="I590" s="108"/>
    </row>
    <row r="591" spans="9:9" s="92" customFormat="1" ht="12.75" x14ac:dyDescent="0.2">
      <c r="I591" s="108"/>
    </row>
    <row r="592" spans="9:9" s="92" customFormat="1" ht="12.75" x14ac:dyDescent="0.2">
      <c r="I592" s="108"/>
    </row>
    <row r="593" spans="9:9" s="92" customFormat="1" ht="12.75" x14ac:dyDescent="0.2">
      <c r="I593" s="108"/>
    </row>
    <row r="594" spans="9:9" s="92" customFormat="1" ht="12.75" x14ac:dyDescent="0.2">
      <c r="I594" s="108"/>
    </row>
    <row r="595" spans="9:9" s="92" customFormat="1" ht="12.75" x14ac:dyDescent="0.2">
      <c r="I595" s="108"/>
    </row>
    <row r="596" spans="9:9" s="92" customFormat="1" ht="12.75" x14ac:dyDescent="0.2">
      <c r="I596" s="108"/>
    </row>
    <row r="597" spans="9:9" s="92" customFormat="1" ht="12.75" x14ac:dyDescent="0.2">
      <c r="I597" s="108"/>
    </row>
    <row r="598" spans="9:9" s="92" customFormat="1" ht="12.75" x14ac:dyDescent="0.2">
      <c r="I598" s="108"/>
    </row>
    <row r="599" spans="9:9" s="92" customFormat="1" ht="12.75" x14ac:dyDescent="0.2">
      <c r="I599" s="108"/>
    </row>
    <row r="600" spans="9:9" s="92" customFormat="1" ht="12.75" x14ac:dyDescent="0.2">
      <c r="I600" s="108"/>
    </row>
    <row r="601" spans="9:9" s="92" customFormat="1" ht="12.75" x14ac:dyDescent="0.2">
      <c r="I601" s="108"/>
    </row>
    <row r="602" spans="9:9" s="92" customFormat="1" ht="12.75" x14ac:dyDescent="0.2">
      <c r="I602" s="108"/>
    </row>
    <row r="603" spans="9:9" s="92" customFormat="1" ht="12.75" x14ac:dyDescent="0.2">
      <c r="I603" s="108"/>
    </row>
    <row r="604" spans="9:9" s="92" customFormat="1" ht="12.75" x14ac:dyDescent="0.2">
      <c r="I604" s="108"/>
    </row>
    <row r="605" spans="9:9" s="92" customFormat="1" ht="12.75" x14ac:dyDescent="0.2">
      <c r="I605" s="108"/>
    </row>
    <row r="606" spans="9:9" s="92" customFormat="1" ht="12.75" x14ac:dyDescent="0.2">
      <c r="I606" s="108"/>
    </row>
    <row r="607" spans="9:9" s="92" customFormat="1" ht="12.75" x14ac:dyDescent="0.2">
      <c r="I607" s="108"/>
    </row>
    <row r="608" spans="9:9" s="92" customFormat="1" ht="12.75" x14ac:dyDescent="0.2">
      <c r="I608" s="108"/>
    </row>
    <row r="609" spans="9:9" s="92" customFormat="1" ht="12.75" x14ac:dyDescent="0.2">
      <c r="I609" s="108"/>
    </row>
    <row r="610" spans="9:9" s="92" customFormat="1" ht="12.75" x14ac:dyDescent="0.2">
      <c r="I610" s="108"/>
    </row>
    <row r="611" spans="9:9" s="92" customFormat="1" ht="12.75" x14ac:dyDescent="0.2">
      <c r="I611" s="108"/>
    </row>
    <row r="612" spans="9:9" s="92" customFormat="1" ht="12.75" x14ac:dyDescent="0.2">
      <c r="I612" s="108"/>
    </row>
    <row r="613" spans="9:9" s="92" customFormat="1" ht="12.75" x14ac:dyDescent="0.2">
      <c r="I613" s="108"/>
    </row>
    <row r="614" spans="9:9" s="92" customFormat="1" ht="12.75" x14ac:dyDescent="0.2">
      <c r="I614" s="108"/>
    </row>
    <row r="615" spans="9:9" s="92" customFormat="1" ht="12.75" x14ac:dyDescent="0.2">
      <c r="I615" s="108"/>
    </row>
    <row r="616" spans="9:9" s="92" customFormat="1" ht="12.75" x14ac:dyDescent="0.2">
      <c r="I616" s="108"/>
    </row>
    <row r="617" spans="9:9" s="92" customFormat="1" ht="12.75" x14ac:dyDescent="0.2">
      <c r="I617" s="108"/>
    </row>
    <row r="618" spans="9:9" s="92" customFormat="1" ht="12.75" x14ac:dyDescent="0.2">
      <c r="I618" s="108"/>
    </row>
    <row r="619" spans="9:9" s="92" customFormat="1" ht="12.75" x14ac:dyDescent="0.2">
      <c r="I619" s="108"/>
    </row>
    <row r="620" spans="9:9" s="92" customFormat="1" ht="12.75" x14ac:dyDescent="0.2">
      <c r="I620" s="108"/>
    </row>
    <row r="621" spans="9:9" s="92" customFormat="1" ht="12.75" x14ac:dyDescent="0.2">
      <c r="I621" s="108"/>
    </row>
    <row r="622" spans="9:9" s="92" customFormat="1" ht="12.75" x14ac:dyDescent="0.2">
      <c r="I622" s="108"/>
    </row>
    <row r="623" spans="9:9" s="92" customFormat="1" ht="12.75" x14ac:dyDescent="0.2">
      <c r="I623" s="108"/>
    </row>
    <row r="624" spans="9:9" s="92" customFormat="1" ht="12.75" x14ac:dyDescent="0.2">
      <c r="I624" s="108"/>
    </row>
    <row r="625" spans="9:9" s="92" customFormat="1" ht="12.75" x14ac:dyDescent="0.2">
      <c r="I625" s="108"/>
    </row>
    <row r="626" spans="9:9" s="92" customFormat="1" ht="12.75" x14ac:dyDescent="0.2">
      <c r="I626" s="108"/>
    </row>
    <row r="627" spans="9:9" s="92" customFormat="1" ht="12.75" x14ac:dyDescent="0.2">
      <c r="I627" s="108"/>
    </row>
    <row r="628" spans="9:9" s="92" customFormat="1" ht="12.75" x14ac:dyDescent="0.2">
      <c r="I628" s="108"/>
    </row>
    <row r="629" spans="9:9" s="92" customFormat="1" ht="12.75" x14ac:dyDescent="0.2">
      <c r="I629" s="108"/>
    </row>
    <row r="630" spans="9:9" s="92" customFormat="1" ht="12.75" x14ac:dyDescent="0.2">
      <c r="I630" s="108"/>
    </row>
    <row r="631" spans="9:9" s="92" customFormat="1" ht="12.75" x14ac:dyDescent="0.2">
      <c r="I631" s="108"/>
    </row>
    <row r="632" spans="9:9" s="92" customFormat="1" ht="12.75" x14ac:dyDescent="0.2">
      <c r="I632" s="108"/>
    </row>
    <row r="633" spans="9:9" s="92" customFormat="1" ht="12.75" x14ac:dyDescent="0.2">
      <c r="I633" s="108"/>
    </row>
    <row r="634" spans="9:9" s="92" customFormat="1" ht="12.75" x14ac:dyDescent="0.2">
      <c r="I634" s="108"/>
    </row>
    <row r="635" spans="9:9" s="92" customFormat="1" ht="12.75" x14ac:dyDescent="0.2">
      <c r="I635" s="108"/>
    </row>
    <row r="636" spans="9:9" s="92" customFormat="1" ht="12.75" x14ac:dyDescent="0.2">
      <c r="I636" s="108"/>
    </row>
    <row r="637" spans="9:9" s="92" customFormat="1" ht="12.75" x14ac:dyDescent="0.2">
      <c r="I637" s="108"/>
    </row>
    <row r="638" spans="9:9" s="92" customFormat="1" ht="12.75" x14ac:dyDescent="0.2">
      <c r="I638" s="108"/>
    </row>
    <row r="639" spans="9:9" s="92" customFormat="1" ht="12.75" x14ac:dyDescent="0.2">
      <c r="I639" s="108"/>
    </row>
    <row r="640" spans="9:9" s="92" customFormat="1" ht="12.75" x14ac:dyDescent="0.2">
      <c r="I640" s="108"/>
    </row>
    <row r="641" spans="9:9" s="92" customFormat="1" ht="12.75" x14ac:dyDescent="0.2">
      <c r="I641" s="108"/>
    </row>
    <row r="642" spans="9:9" s="92" customFormat="1" ht="12.75" x14ac:dyDescent="0.2">
      <c r="I642" s="108"/>
    </row>
    <row r="643" spans="9:9" s="92" customFormat="1" ht="12.75" x14ac:dyDescent="0.2">
      <c r="I643" s="108"/>
    </row>
    <row r="644" spans="9:9" s="92" customFormat="1" ht="12.75" x14ac:dyDescent="0.2">
      <c r="I644" s="108"/>
    </row>
    <row r="645" spans="9:9" s="92" customFormat="1" ht="12.75" x14ac:dyDescent="0.2">
      <c r="I645" s="108"/>
    </row>
    <row r="646" spans="9:9" s="92" customFormat="1" ht="12.75" x14ac:dyDescent="0.2">
      <c r="I646" s="108"/>
    </row>
    <row r="647" spans="9:9" s="92" customFormat="1" ht="12.75" x14ac:dyDescent="0.2">
      <c r="I647" s="108"/>
    </row>
    <row r="648" spans="9:9" s="92" customFormat="1" ht="12.75" x14ac:dyDescent="0.2">
      <c r="I648" s="108"/>
    </row>
    <row r="649" spans="9:9" s="92" customFormat="1" ht="12.75" x14ac:dyDescent="0.2">
      <c r="I649" s="108"/>
    </row>
    <row r="650" spans="9:9" s="92" customFormat="1" ht="12.75" x14ac:dyDescent="0.2">
      <c r="I650" s="108"/>
    </row>
    <row r="651" spans="9:9" s="92" customFormat="1" ht="12.75" x14ac:dyDescent="0.2">
      <c r="I651" s="108"/>
    </row>
    <row r="652" spans="9:9" s="92" customFormat="1" ht="12.75" x14ac:dyDescent="0.2">
      <c r="I652" s="108"/>
    </row>
    <row r="653" spans="9:9" s="92" customFormat="1" ht="12.75" x14ac:dyDescent="0.2">
      <c r="I653" s="108"/>
    </row>
    <row r="654" spans="9:9" s="92" customFormat="1" ht="12.75" x14ac:dyDescent="0.2">
      <c r="I654" s="108"/>
    </row>
    <row r="655" spans="9:9" s="92" customFormat="1" ht="12.75" x14ac:dyDescent="0.2">
      <c r="I655" s="108"/>
    </row>
    <row r="656" spans="9:9" s="92" customFormat="1" ht="12.75" x14ac:dyDescent="0.2">
      <c r="I656" s="108"/>
    </row>
    <row r="657" spans="9:9" s="92" customFormat="1" ht="12.75" x14ac:dyDescent="0.2">
      <c r="I657" s="108"/>
    </row>
    <row r="658" spans="9:9" s="92" customFormat="1" ht="12.75" x14ac:dyDescent="0.2">
      <c r="I658" s="108"/>
    </row>
    <row r="659" spans="9:9" s="92" customFormat="1" ht="12.75" x14ac:dyDescent="0.2">
      <c r="I659" s="108"/>
    </row>
    <row r="660" spans="9:9" s="92" customFormat="1" ht="12.75" x14ac:dyDescent="0.2">
      <c r="I660" s="108"/>
    </row>
    <row r="661" spans="9:9" s="92" customFormat="1" ht="12.75" x14ac:dyDescent="0.2">
      <c r="I661" s="108"/>
    </row>
    <row r="662" spans="9:9" s="92" customFormat="1" ht="12.75" x14ac:dyDescent="0.2">
      <c r="I662" s="108"/>
    </row>
    <row r="663" spans="9:9" s="92" customFormat="1" ht="12.75" x14ac:dyDescent="0.2">
      <c r="I663" s="108"/>
    </row>
    <row r="664" spans="9:9" s="92" customFormat="1" ht="12.75" x14ac:dyDescent="0.2">
      <c r="I664" s="108"/>
    </row>
    <row r="665" spans="9:9" s="92" customFormat="1" ht="12.75" x14ac:dyDescent="0.2">
      <c r="I665" s="108"/>
    </row>
    <row r="666" spans="9:9" s="92" customFormat="1" ht="12.75" x14ac:dyDescent="0.2">
      <c r="I666" s="108"/>
    </row>
    <row r="667" spans="9:9" s="92" customFormat="1" ht="12.75" x14ac:dyDescent="0.2">
      <c r="I667" s="108"/>
    </row>
    <row r="668" spans="9:9" s="92" customFormat="1" ht="12.75" x14ac:dyDescent="0.2">
      <c r="I668" s="108"/>
    </row>
    <row r="669" spans="9:9" s="92" customFormat="1" ht="12.75" x14ac:dyDescent="0.2">
      <c r="I669" s="108"/>
    </row>
    <row r="670" spans="9:9" s="92" customFormat="1" ht="12.75" x14ac:dyDescent="0.2">
      <c r="I670" s="108"/>
    </row>
    <row r="671" spans="9:9" s="92" customFormat="1" ht="12.75" x14ac:dyDescent="0.2">
      <c r="I671" s="108"/>
    </row>
    <row r="672" spans="9:9" s="92" customFormat="1" ht="12.75" x14ac:dyDescent="0.2">
      <c r="I672" s="108"/>
    </row>
    <row r="673" spans="9:9" s="92" customFormat="1" ht="12.75" x14ac:dyDescent="0.2">
      <c r="I673" s="108"/>
    </row>
    <row r="674" spans="9:9" s="92" customFormat="1" ht="12.75" x14ac:dyDescent="0.2">
      <c r="I674" s="108"/>
    </row>
    <row r="675" spans="9:9" s="92" customFormat="1" ht="12.75" x14ac:dyDescent="0.2">
      <c r="I675" s="108"/>
    </row>
    <row r="676" spans="9:9" s="92" customFormat="1" ht="12.75" x14ac:dyDescent="0.2">
      <c r="I676" s="108"/>
    </row>
    <row r="677" spans="9:9" s="92" customFormat="1" ht="12.75" x14ac:dyDescent="0.2">
      <c r="I677" s="108"/>
    </row>
    <row r="678" spans="9:9" s="92" customFormat="1" ht="12.75" x14ac:dyDescent="0.2">
      <c r="I678" s="108"/>
    </row>
    <row r="679" spans="9:9" s="92" customFormat="1" ht="12.75" x14ac:dyDescent="0.2">
      <c r="I679" s="108"/>
    </row>
    <row r="680" spans="9:9" s="92" customFormat="1" ht="12.75" x14ac:dyDescent="0.2">
      <c r="I680" s="108"/>
    </row>
    <row r="681" spans="9:9" s="92" customFormat="1" ht="12.75" x14ac:dyDescent="0.2">
      <c r="I681" s="108"/>
    </row>
    <row r="682" spans="9:9" s="92" customFormat="1" ht="12.75" x14ac:dyDescent="0.2">
      <c r="I682" s="108"/>
    </row>
    <row r="683" spans="9:9" s="92" customFormat="1" ht="12.75" x14ac:dyDescent="0.2">
      <c r="I683" s="108"/>
    </row>
    <row r="684" spans="9:9" s="92" customFormat="1" ht="12.75" x14ac:dyDescent="0.2">
      <c r="I684" s="108"/>
    </row>
    <row r="685" spans="9:9" s="92" customFormat="1" ht="12.75" x14ac:dyDescent="0.2">
      <c r="I685" s="108"/>
    </row>
    <row r="686" spans="9:9" s="92" customFormat="1" ht="12.75" x14ac:dyDescent="0.2">
      <c r="I686" s="108"/>
    </row>
    <row r="687" spans="9:9" s="92" customFormat="1" ht="12.75" x14ac:dyDescent="0.2">
      <c r="I687" s="108"/>
    </row>
    <row r="688" spans="9:9" s="92" customFormat="1" ht="12.75" x14ac:dyDescent="0.2">
      <c r="I688" s="108"/>
    </row>
    <row r="689" spans="9:9" s="92" customFormat="1" ht="12.75" x14ac:dyDescent="0.2">
      <c r="I689" s="108"/>
    </row>
    <row r="690" spans="9:9" s="92" customFormat="1" ht="12.75" x14ac:dyDescent="0.2">
      <c r="I690" s="108"/>
    </row>
    <row r="691" spans="9:9" s="92" customFormat="1" ht="12.75" x14ac:dyDescent="0.2">
      <c r="I691" s="108"/>
    </row>
    <row r="692" spans="9:9" s="92" customFormat="1" ht="12.75" x14ac:dyDescent="0.2">
      <c r="I692" s="108"/>
    </row>
    <row r="693" spans="9:9" s="92" customFormat="1" ht="12.75" x14ac:dyDescent="0.2">
      <c r="I693" s="108"/>
    </row>
    <row r="694" spans="9:9" s="92" customFormat="1" ht="12.75" x14ac:dyDescent="0.2">
      <c r="I694" s="108"/>
    </row>
    <row r="695" spans="9:9" s="92" customFormat="1" ht="12.75" x14ac:dyDescent="0.2">
      <c r="I695" s="108"/>
    </row>
    <row r="696" spans="9:9" s="92" customFormat="1" ht="12.75" x14ac:dyDescent="0.2">
      <c r="I696" s="108"/>
    </row>
    <row r="697" spans="9:9" s="92" customFormat="1" ht="12.75" x14ac:dyDescent="0.2">
      <c r="I697" s="108"/>
    </row>
    <row r="698" spans="9:9" s="92" customFormat="1" ht="12.75" x14ac:dyDescent="0.2">
      <c r="I698" s="108"/>
    </row>
    <row r="699" spans="9:9" s="92" customFormat="1" ht="12.75" x14ac:dyDescent="0.2">
      <c r="I699" s="108"/>
    </row>
    <row r="700" spans="9:9" s="92" customFormat="1" ht="12.75" x14ac:dyDescent="0.2">
      <c r="I700" s="108"/>
    </row>
    <row r="701" spans="9:9" s="92" customFormat="1" ht="12.75" x14ac:dyDescent="0.2">
      <c r="I701" s="108"/>
    </row>
    <row r="702" spans="9:9" s="92" customFormat="1" ht="12.75" x14ac:dyDescent="0.2">
      <c r="I702" s="108"/>
    </row>
    <row r="703" spans="9:9" s="92" customFormat="1" ht="12.75" x14ac:dyDescent="0.2">
      <c r="I703" s="108"/>
    </row>
    <row r="704" spans="9:9" s="92" customFormat="1" ht="12.75" x14ac:dyDescent="0.2">
      <c r="I704" s="108"/>
    </row>
    <row r="705" spans="9:9" s="92" customFormat="1" ht="12.75" x14ac:dyDescent="0.2">
      <c r="I705" s="108"/>
    </row>
    <row r="706" spans="9:9" s="92" customFormat="1" ht="12.75" x14ac:dyDescent="0.2">
      <c r="I706" s="108"/>
    </row>
    <row r="707" spans="9:9" s="92" customFormat="1" ht="12.75" x14ac:dyDescent="0.2">
      <c r="I707" s="108"/>
    </row>
    <row r="708" spans="9:9" s="92" customFormat="1" ht="12.75" x14ac:dyDescent="0.2">
      <c r="I708" s="108"/>
    </row>
    <row r="709" spans="9:9" s="92" customFormat="1" ht="12.75" x14ac:dyDescent="0.2">
      <c r="I709" s="108"/>
    </row>
    <row r="710" spans="9:9" s="92" customFormat="1" ht="12.75" x14ac:dyDescent="0.2">
      <c r="I710" s="108"/>
    </row>
    <row r="711" spans="9:9" s="92" customFormat="1" ht="12.75" x14ac:dyDescent="0.2">
      <c r="I711" s="108"/>
    </row>
    <row r="712" spans="9:9" s="92" customFormat="1" ht="12.75" x14ac:dyDescent="0.2">
      <c r="I712" s="108"/>
    </row>
    <row r="713" spans="9:9" s="92" customFormat="1" ht="12.75" x14ac:dyDescent="0.2">
      <c r="I713" s="108"/>
    </row>
    <row r="714" spans="9:9" s="92" customFormat="1" ht="12.75" x14ac:dyDescent="0.2">
      <c r="I714" s="108"/>
    </row>
    <row r="715" spans="9:9" s="92" customFormat="1" ht="12.75" x14ac:dyDescent="0.2">
      <c r="I715" s="108"/>
    </row>
    <row r="716" spans="9:9" s="92" customFormat="1" ht="12.75" x14ac:dyDescent="0.2">
      <c r="I716" s="108"/>
    </row>
    <row r="717" spans="9:9" s="92" customFormat="1" ht="12.75" x14ac:dyDescent="0.2">
      <c r="I717" s="108"/>
    </row>
    <row r="718" spans="9:9" s="92" customFormat="1" ht="12.75" x14ac:dyDescent="0.2">
      <c r="I718" s="108"/>
    </row>
    <row r="719" spans="9:9" s="92" customFormat="1" ht="12.75" x14ac:dyDescent="0.2">
      <c r="I719" s="108"/>
    </row>
    <row r="720" spans="9:9" s="92" customFormat="1" ht="12.75" x14ac:dyDescent="0.2">
      <c r="I720" s="108"/>
    </row>
    <row r="721" spans="9:9" s="92" customFormat="1" ht="12.75" x14ac:dyDescent="0.2">
      <c r="I721" s="108"/>
    </row>
    <row r="722" spans="9:9" s="92" customFormat="1" ht="12.75" x14ac:dyDescent="0.2">
      <c r="I722" s="108"/>
    </row>
    <row r="723" spans="9:9" s="92" customFormat="1" ht="12.75" x14ac:dyDescent="0.2">
      <c r="I723" s="108"/>
    </row>
    <row r="724" spans="9:9" s="92" customFormat="1" ht="12.75" x14ac:dyDescent="0.2">
      <c r="I724" s="108"/>
    </row>
    <row r="725" spans="9:9" s="92" customFormat="1" ht="12.75" x14ac:dyDescent="0.2">
      <c r="I725" s="108"/>
    </row>
    <row r="726" spans="9:9" s="92" customFormat="1" ht="12.75" x14ac:dyDescent="0.2">
      <c r="I726" s="108"/>
    </row>
    <row r="727" spans="9:9" s="92" customFormat="1" ht="12.75" x14ac:dyDescent="0.2">
      <c r="I727" s="108"/>
    </row>
    <row r="728" spans="9:9" s="92" customFormat="1" ht="12.75" x14ac:dyDescent="0.2">
      <c r="I728" s="108"/>
    </row>
    <row r="729" spans="9:9" s="92" customFormat="1" ht="12.75" x14ac:dyDescent="0.2">
      <c r="I729" s="108"/>
    </row>
    <row r="730" spans="9:9" s="92" customFormat="1" ht="12.75" x14ac:dyDescent="0.2">
      <c r="I730" s="108"/>
    </row>
    <row r="731" spans="9:9" s="92" customFormat="1" ht="12.75" x14ac:dyDescent="0.2">
      <c r="I731" s="108"/>
    </row>
    <row r="732" spans="9:9" s="92" customFormat="1" ht="12.75" x14ac:dyDescent="0.2">
      <c r="I732" s="108"/>
    </row>
    <row r="733" spans="9:9" s="92" customFormat="1" ht="12.75" x14ac:dyDescent="0.2">
      <c r="I733" s="108"/>
    </row>
    <row r="734" spans="9:9" s="92" customFormat="1" ht="12.75" x14ac:dyDescent="0.2">
      <c r="I734" s="108"/>
    </row>
    <row r="735" spans="9:9" s="92" customFormat="1" ht="12.75" x14ac:dyDescent="0.2">
      <c r="I735" s="108"/>
    </row>
    <row r="736" spans="9:9" s="92" customFormat="1" ht="12.75" x14ac:dyDescent="0.2">
      <c r="I736" s="108"/>
    </row>
    <row r="737" spans="9:9" s="92" customFormat="1" ht="12.75" x14ac:dyDescent="0.2">
      <c r="I737" s="108"/>
    </row>
    <row r="738" spans="9:9" s="92" customFormat="1" ht="12.75" x14ac:dyDescent="0.2">
      <c r="I738" s="108"/>
    </row>
    <row r="739" spans="9:9" s="92" customFormat="1" ht="12.75" x14ac:dyDescent="0.2">
      <c r="I739" s="108"/>
    </row>
    <row r="740" spans="9:9" s="92" customFormat="1" ht="12.75" x14ac:dyDescent="0.2">
      <c r="I740" s="108"/>
    </row>
    <row r="741" spans="9:9" s="92" customFormat="1" ht="12.75" x14ac:dyDescent="0.2">
      <c r="I741" s="108"/>
    </row>
    <row r="742" spans="9:9" s="92" customFormat="1" ht="12.75" x14ac:dyDescent="0.2">
      <c r="I742" s="108"/>
    </row>
    <row r="743" spans="9:9" s="92" customFormat="1" ht="12.75" x14ac:dyDescent="0.2">
      <c r="I743" s="108"/>
    </row>
    <row r="744" spans="9:9" s="92" customFormat="1" ht="12.75" x14ac:dyDescent="0.2">
      <c r="I744" s="108"/>
    </row>
    <row r="745" spans="9:9" s="92" customFormat="1" ht="12.75" x14ac:dyDescent="0.2">
      <c r="I745" s="108"/>
    </row>
    <row r="746" spans="9:9" s="92" customFormat="1" ht="12.75" x14ac:dyDescent="0.2">
      <c r="I746" s="108"/>
    </row>
    <row r="747" spans="9:9" s="92" customFormat="1" ht="12.75" x14ac:dyDescent="0.2">
      <c r="I747" s="108"/>
    </row>
    <row r="748" spans="9:9" s="92" customFormat="1" ht="12.75" x14ac:dyDescent="0.2">
      <c r="I748" s="108"/>
    </row>
    <row r="749" spans="9:9" s="92" customFormat="1" ht="12.75" x14ac:dyDescent="0.2">
      <c r="I749" s="108"/>
    </row>
    <row r="750" spans="9:9" s="92" customFormat="1" ht="12.75" x14ac:dyDescent="0.2">
      <c r="I750" s="108"/>
    </row>
    <row r="751" spans="9:9" s="92" customFormat="1" ht="12.75" x14ac:dyDescent="0.2">
      <c r="I751" s="108"/>
    </row>
    <row r="752" spans="9:9" s="92" customFormat="1" ht="12.75" x14ac:dyDescent="0.2">
      <c r="I752" s="108"/>
    </row>
    <row r="753" spans="9:9" s="92" customFormat="1" ht="12.75" x14ac:dyDescent="0.2">
      <c r="I753" s="108"/>
    </row>
    <row r="754" spans="9:9" s="92" customFormat="1" ht="12.75" x14ac:dyDescent="0.2">
      <c r="I754" s="108"/>
    </row>
    <row r="755" spans="9:9" s="92" customFormat="1" ht="12.75" x14ac:dyDescent="0.2">
      <c r="I755" s="108"/>
    </row>
    <row r="756" spans="9:9" s="92" customFormat="1" ht="12.75" x14ac:dyDescent="0.2">
      <c r="I756" s="108"/>
    </row>
    <row r="757" spans="9:9" s="92" customFormat="1" ht="12.75" x14ac:dyDescent="0.2">
      <c r="I757" s="108"/>
    </row>
    <row r="758" spans="9:9" s="92" customFormat="1" ht="12.75" x14ac:dyDescent="0.2">
      <c r="I758" s="108"/>
    </row>
    <row r="759" spans="9:9" s="92" customFormat="1" ht="12.75" x14ac:dyDescent="0.2">
      <c r="I759" s="108"/>
    </row>
    <row r="760" spans="9:9" s="92" customFormat="1" ht="12.75" x14ac:dyDescent="0.2">
      <c r="I760" s="108"/>
    </row>
    <row r="761" spans="9:9" s="92" customFormat="1" ht="12.75" x14ac:dyDescent="0.2">
      <c r="I761" s="108"/>
    </row>
    <row r="762" spans="9:9" s="92" customFormat="1" ht="12.75" x14ac:dyDescent="0.2">
      <c r="I762" s="108"/>
    </row>
    <row r="763" spans="9:9" s="92" customFormat="1" ht="12.75" x14ac:dyDescent="0.2">
      <c r="I763" s="108"/>
    </row>
    <row r="764" spans="9:9" s="92" customFormat="1" ht="12.75" x14ac:dyDescent="0.2">
      <c r="I764" s="108"/>
    </row>
    <row r="765" spans="9:9" s="92" customFormat="1" ht="12.75" x14ac:dyDescent="0.2">
      <c r="I765" s="108"/>
    </row>
    <row r="766" spans="9:9" s="92" customFormat="1" ht="12.75" x14ac:dyDescent="0.2">
      <c r="I766" s="108"/>
    </row>
    <row r="767" spans="9:9" s="92" customFormat="1" ht="12.75" x14ac:dyDescent="0.2">
      <c r="I767" s="108"/>
    </row>
    <row r="768" spans="9:9" s="92" customFormat="1" ht="12.75" x14ac:dyDescent="0.2">
      <c r="I768" s="108"/>
    </row>
    <row r="769" spans="9:9" s="92" customFormat="1" ht="12.75" x14ac:dyDescent="0.2">
      <c r="I769" s="108"/>
    </row>
    <row r="770" spans="9:9" s="92" customFormat="1" ht="12.75" x14ac:dyDescent="0.2">
      <c r="I770" s="108"/>
    </row>
    <row r="771" spans="9:9" s="92" customFormat="1" ht="12.75" x14ac:dyDescent="0.2">
      <c r="I771" s="108"/>
    </row>
    <row r="772" spans="9:9" s="92" customFormat="1" ht="12.75" x14ac:dyDescent="0.2">
      <c r="I772" s="108"/>
    </row>
    <row r="773" spans="9:9" s="92" customFormat="1" ht="12.75" x14ac:dyDescent="0.2">
      <c r="I773" s="108"/>
    </row>
    <row r="774" spans="9:9" s="92" customFormat="1" ht="12.75" x14ac:dyDescent="0.2">
      <c r="I774" s="108"/>
    </row>
    <row r="775" spans="9:9" s="92" customFormat="1" ht="12.75" x14ac:dyDescent="0.2">
      <c r="I775" s="108"/>
    </row>
    <row r="776" spans="9:9" s="92" customFormat="1" ht="12.75" x14ac:dyDescent="0.2">
      <c r="I776" s="108"/>
    </row>
    <row r="777" spans="9:9" s="92" customFormat="1" ht="12.75" x14ac:dyDescent="0.2">
      <c r="I777" s="108"/>
    </row>
    <row r="778" spans="9:9" s="92" customFormat="1" ht="12.75" x14ac:dyDescent="0.2">
      <c r="I778" s="108"/>
    </row>
    <row r="779" spans="9:9" s="92" customFormat="1" ht="12.75" x14ac:dyDescent="0.2">
      <c r="I779" s="108"/>
    </row>
    <row r="780" spans="9:9" s="92" customFormat="1" ht="12.75" x14ac:dyDescent="0.2">
      <c r="I780" s="108"/>
    </row>
    <row r="781" spans="9:9" s="92" customFormat="1" ht="12.75" x14ac:dyDescent="0.2">
      <c r="I781" s="108"/>
    </row>
    <row r="782" spans="9:9" s="92" customFormat="1" ht="12.75" x14ac:dyDescent="0.2">
      <c r="I782" s="108"/>
    </row>
    <row r="783" spans="9:9" s="92" customFormat="1" ht="12.75" x14ac:dyDescent="0.2">
      <c r="I783" s="108"/>
    </row>
    <row r="784" spans="9:9" s="92" customFormat="1" ht="12.75" x14ac:dyDescent="0.2">
      <c r="I784" s="108"/>
    </row>
    <row r="785" spans="9:9" s="92" customFormat="1" ht="12.75" x14ac:dyDescent="0.2">
      <c r="I785" s="108"/>
    </row>
    <row r="786" spans="9:9" s="92" customFormat="1" ht="12.75" x14ac:dyDescent="0.2">
      <c r="I786" s="108"/>
    </row>
    <row r="787" spans="9:9" s="92" customFormat="1" ht="12.75" x14ac:dyDescent="0.2">
      <c r="I787" s="108"/>
    </row>
    <row r="788" spans="9:9" s="92" customFormat="1" ht="12.75" x14ac:dyDescent="0.2">
      <c r="I788" s="108"/>
    </row>
    <row r="789" spans="9:9" s="92" customFormat="1" ht="12.75" x14ac:dyDescent="0.2">
      <c r="I789" s="108"/>
    </row>
    <row r="790" spans="9:9" s="92" customFormat="1" ht="12.75" x14ac:dyDescent="0.2">
      <c r="I790" s="108"/>
    </row>
    <row r="791" spans="9:9" s="92" customFormat="1" ht="12.75" x14ac:dyDescent="0.2">
      <c r="I791" s="108"/>
    </row>
    <row r="792" spans="9:9" s="92" customFormat="1" ht="12.75" x14ac:dyDescent="0.2">
      <c r="I792" s="108"/>
    </row>
    <row r="793" spans="9:9" s="92" customFormat="1" ht="12.75" x14ac:dyDescent="0.2">
      <c r="I793" s="108"/>
    </row>
    <row r="794" spans="9:9" s="92" customFormat="1" ht="12.75" x14ac:dyDescent="0.2">
      <c r="I794" s="108"/>
    </row>
    <row r="795" spans="9:9" s="92" customFormat="1" ht="12.75" x14ac:dyDescent="0.2">
      <c r="I795" s="108"/>
    </row>
    <row r="796" spans="9:9" s="92" customFormat="1" ht="12.75" x14ac:dyDescent="0.2">
      <c r="I796" s="108"/>
    </row>
    <row r="797" spans="9:9" s="92" customFormat="1" ht="12.75" x14ac:dyDescent="0.2">
      <c r="I797" s="108"/>
    </row>
    <row r="798" spans="9:9" s="92" customFormat="1" ht="12.75" x14ac:dyDescent="0.2">
      <c r="I798" s="108"/>
    </row>
    <row r="799" spans="9:9" s="92" customFormat="1" ht="12.75" x14ac:dyDescent="0.2">
      <c r="I799" s="108"/>
    </row>
    <row r="800" spans="9:9" s="92" customFormat="1" ht="12.75" x14ac:dyDescent="0.2">
      <c r="I800" s="108"/>
    </row>
    <row r="801" spans="9:9" s="92" customFormat="1" ht="12.75" x14ac:dyDescent="0.2">
      <c r="I801" s="108"/>
    </row>
    <row r="802" spans="9:9" s="92" customFormat="1" ht="12.75" x14ac:dyDescent="0.2">
      <c r="I802" s="108"/>
    </row>
    <row r="803" spans="9:9" s="92" customFormat="1" ht="12.75" x14ac:dyDescent="0.2">
      <c r="I803" s="108"/>
    </row>
    <row r="804" spans="9:9" s="92" customFormat="1" ht="12.75" x14ac:dyDescent="0.2">
      <c r="I804" s="108"/>
    </row>
    <row r="805" spans="9:9" s="92" customFormat="1" ht="12.75" x14ac:dyDescent="0.2">
      <c r="I805" s="108"/>
    </row>
    <row r="806" spans="9:9" s="92" customFormat="1" ht="12.75" x14ac:dyDescent="0.2">
      <c r="I806" s="108"/>
    </row>
    <row r="807" spans="9:9" s="92" customFormat="1" ht="12.75" x14ac:dyDescent="0.2">
      <c r="I807" s="108"/>
    </row>
    <row r="808" spans="9:9" s="92" customFormat="1" ht="12.75" x14ac:dyDescent="0.2">
      <c r="I808" s="108"/>
    </row>
    <row r="809" spans="9:9" s="92" customFormat="1" ht="12.75" x14ac:dyDescent="0.2">
      <c r="I809" s="108"/>
    </row>
    <row r="810" spans="9:9" s="92" customFormat="1" ht="12.75" x14ac:dyDescent="0.2">
      <c r="I810" s="108"/>
    </row>
    <row r="811" spans="9:9" s="92" customFormat="1" ht="12.75" x14ac:dyDescent="0.2">
      <c r="I811" s="108"/>
    </row>
    <row r="812" spans="9:9" s="92" customFormat="1" ht="12.75" x14ac:dyDescent="0.2">
      <c r="I812" s="108"/>
    </row>
    <row r="813" spans="9:9" s="92" customFormat="1" ht="12.75" x14ac:dyDescent="0.2">
      <c r="I813" s="108"/>
    </row>
    <row r="814" spans="9:9" s="92" customFormat="1" ht="12.75" x14ac:dyDescent="0.2">
      <c r="I814" s="108"/>
    </row>
    <row r="815" spans="9:9" s="92" customFormat="1" ht="12.75" x14ac:dyDescent="0.2">
      <c r="I815" s="108"/>
    </row>
    <row r="816" spans="9:9" s="92" customFormat="1" ht="12.75" x14ac:dyDescent="0.2">
      <c r="I816" s="108"/>
    </row>
    <row r="817" spans="9:9" s="92" customFormat="1" ht="12.75" x14ac:dyDescent="0.2">
      <c r="I817" s="108"/>
    </row>
    <row r="818" spans="9:9" s="92" customFormat="1" ht="12.75" x14ac:dyDescent="0.2">
      <c r="I818" s="108"/>
    </row>
    <row r="819" spans="9:9" s="92" customFormat="1" ht="12.75" x14ac:dyDescent="0.2">
      <c r="I819" s="108"/>
    </row>
    <row r="820" spans="9:9" s="92" customFormat="1" ht="12.75" x14ac:dyDescent="0.2">
      <c r="I820" s="108"/>
    </row>
    <row r="821" spans="9:9" s="92" customFormat="1" ht="12.75" x14ac:dyDescent="0.2">
      <c r="I821" s="108"/>
    </row>
    <row r="822" spans="9:9" s="92" customFormat="1" ht="12.75" x14ac:dyDescent="0.2">
      <c r="I822" s="108"/>
    </row>
    <row r="823" spans="9:9" s="92" customFormat="1" ht="12.75" x14ac:dyDescent="0.2">
      <c r="I823" s="108"/>
    </row>
    <row r="824" spans="9:9" s="92" customFormat="1" ht="12.75" x14ac:dyDescent="0.2">
      <c r="I824" s="108"/>
    </row>
    <row r="825" spans="9:9" s="92" customFormat="1" ht="12.75" x14ac:dyDescent="0.2">
      <c r="I825" s="108"/>
    </row>
    <row r="826" spans="9:9" s="92" customFormat="1" ht="12.75" x14ac:dyDescent="0.2">
      <c r="I826" s="108"/>
    </row>
    <row r="827" spans="9:9" s="92" customFormat="1" ht="12.75" x14ac:dyDescent="0.2">
      <c r="I827" s="108"/>
    </row>
    <row r="828" spans="9:9" s="92" customFormat="1" ht="12.75" x14ac:dyDescent="0.2">
      <c r="I828" s="108"/>
    </row>
    <row r="829" spans="9:9" s="92" customFormat="1" ht="12.75" x14ac:dyDescent="0.2">
      <c r="I829" s="108"/>
    </row>
    <row r="830" spans="9:9" s="92" customFormat="1" ht="12.75" x14ac:dyDescent="0.2">
      <c r="I830" s="108"/>
    </row>
    <row r="831" spans="9:9" s="92" customFormat="1" ht="12.75" x14ac:dyDescent="0.2">
      <c r="I831" s="108"/>
    </row>
    <row r="832" spans="9:9" s="92" customFormat="1" ht="12.75" x14ac:dyDescent="0.2">
      <c r="I832" s="108"/>
    </row>
    <row r="833" spans="9:9" s="92" customFormat="1" ht="12.75" x14ac:dyDescent="0.2">
      <c r="I833" s="108"/>
    </row>
    <row r="834" spans="9:9" s="92" customFormat="1" ht="12.75" x14ac:dyDescent="0.2">
      <c r="I834" s="108"/>
    </row>
    <row r="835" spans="9:9" s="92" customFormat="1" ht="12.75" x14ac:dyDescent="0.2">
      <c r="I835" s="108"/>
    </row>
    <row r="836" spans="9:9" s="92" customFormat="1" ht="12.75" x14ac:dyDescent="0.2">
      <c r="I836" s="108"/>
    </row>
    <row r="837" spans="9:9" s="92" customFormat="1" ht="12.75" x14ac:dyDescent="0.2">
      <c r="I837" s="108"/>
    </row>
    <row r="838" spans="9:9" s="92" customFormat="1" ht="12.75" x14ac:dyDescent="0.2">
      <c r="I838" s="108"/>
    </row>
    <row r="839" spans="9:9" s="92" customFormat="1" ht="12.75" x14ac:dyDescent="0.2">
      <c r="I839" s="108"/>
    </row>
    <row r="840" spans="9:9" s="92" customFormat="1" ht="12.75" x14ac:dyDescent="0.2">
      <c r="I840" s="108"/>
    </row>
    <row r="841" spans="9:9" s="92" customFormat="1" ht="12.75" x14ac:dyDescent="0.2">
      <c r="I841" s="108"/>
    </row>
    <row r="842" spans="9:9" s="92" customFormat="1" ht="12.75" x14ac:dyDescent="0.2">
      <c r="I842" s="108"/>
    </row>
    <row r="843" spans="9:9" s="92" customFormat="1" ht="12.75" x14ac:dyDescent="0.2">
      <c r="I843" s="108"/>
    </row>
    <row r="844" spans="9:9" s="92" customFormat="1" ht="12.75" x14ac:dyDescent="0.2">
      <c r="I844" s="108"/>
    </row>
    <row r="845" spans="9:9" s="92" customFormat="1" ht="12.75" x14ac:dyDescent="0.2">
      <c r="I845" s="108"/>
    </row>
    <row r="846" spans="9:9" s="92" customFormat="1" ht="12.75" x14ac:dyDescent="0.2">
      <c r="I846" s="108"/>
    </row>
    <row r="847" spans="9:9" s="92" customFormat="1" ht="12.75" x14ac:dyDescent="0.2">
      <c r="I847" s="108"/>
    </row>
    <row r="848" spans="9:9" s="92" customFormat="1" ht="12.75" x14ac:dyDescent="0.2">
      <c r="I848" s="108"/>
    </row>
    <row r="849" spans="9:9" s="92" customFormat="1" ht="12.75" x14ac:dyDescent="0.2">
      <c r="I849" s="108"/>
    </row>
    <row r="850" spans="9:9" s="92" customFormat="1" ht="12.75" x14ac:dyDescent="0.2">
      <c r="I850" s="108"/>
    </row>
    <row r="851" spans="9:9" s="92" customFormat="1" ht="12.75" x14ac:dyDescent="0.2">
      <c r="I851" s="108"/>
    </row>
    <row r="852" spans="9:9" s="92" customFormat="1" ht="12.75" x14ac:dyDescent="0.2">
      <c r="I852" s="108"/>
    </row>
    <row r="853" spans="9:9" s="92" customFormat="1" ht="12.75" x14ac:dyDescent="0.2">
      <c r="I853" s="108"/>
    </row>
    <row r="854" spans="9:9" s="92" customFormat="1" ht="12.75" x14ac:dyDescent="0.2">
      <c r="I854" s="108"/>
    </row>
    <row r="855" spans="9:9" s="92" customFormat="1" ht="12.75" x14ac:dyDescent="0.2">
      <c r="I855" s="108"/>
    </row>
    <row r="856" spans="9:9" s="92" customFormat="1" ht="12.75" x14ac:dyDescent="0.2">
      <c r="I856" s="108"/>
    </row>
    <row r="857" spans="9:9" s="92" customFormat="1" ht="12.75" x14ac:dyDescent="0.2">
      <c r="I857" s="108"/>
    </row>
    <row r="858" spans="9:9" s="92" customFormat="1" ht="12.75" x14ac:dyDescent="0.2">
      <c r="I858" s="108"/>
    </row>
    <row r="859" spans="9:9" s="92" customFormat="1" ht="12.75" x14ac:dyDescent="0.2">
      <c r="I859" s="108"/>
    </row>
    <row r="860" spans="9:9" s="92" customFormat="1" ht="12.75" x14ac:dyDescent="0.2">
      <c r="I860" s="108"/>
    </row>
    <row r="861" spans="9:9" s="92" customFormat="1" ht="12.75" x14ac:dyDescent="0.2">
      <c r="I861" s="108"/>
    </row>
    <row r="862" spans="9:9" s="92" customFormat="1" ht="12.75" x14ac:dyDescent="0.2">
      <c r="I862" s="108"/>
    </row>
    <row r="863" spans="9:9" s="92" customFormat="1" ht="12.75" x14ac:dyDescent="0.2">
      <c r="I863" s="108"/>
    </row>
    <row r="864" spans="9:9" s="92" customFormat="1" ht="12.75" x14ac:dyDescent="0.2">
      <c r="I864" s="108"/>
    </row>
    <row r="865" spans="9:9" s="92" customFormat="1" ht="12.75" x14ac:dyDescent="0.2">
      <c r="I865" s="108"/>
    </row>
    <row r="866" spans="9:9" s="92" customFormat="1" ht="12.75" x14ac:dyDescent="0.2">
      <c r="I866" s="108"/>
    </row>
    <row r="867" spans="9:9" s="92" customFormat="1" ht="12.75" x14ac:dyDescent="0.2">
      <c r="I867" s="108"/>
    </row>
    <row r="868" spans="9:9" s="92" customFormat="1" ht="12.75" x14ac:dyDescent="0.2">
      <c r="I868" s="108"/>
    </row>
    <row r="869" spans="9:9" s="92" customFormat="1" ht="12.75" x14ac:dyDescent="0.2">
      <c r="I869" s="108"/>
    </row>
    <row r="870" spans="9:9" s="92" customFormat="1" ht="12.75" x14ac:dyDescent="0.2">
      <c r="I870" s="108"/>
    </row>
    <row r="871" spans="9:9" s="92" customFormat="1" ht="12.75" x14ac:dyDescent="0.2">
      <c r="I871" s="108"/>
    </row>
    <row r="872" spans="9:9" s="92" customFormat="1" ht="12.75" x14ac:dyDescent="0.2">
      <c r="I872" s="108"/>
    </row>
    <row r="873" spans="9:9" s="92" customFormat="1" ht="12.75" x14ac:dyDescent="0.2">
      <c r="I873" s="108"/>
    </row>
    <row r="874" spans="9:9" s="92" customFormat="1" ht="12.75" x14ac:dyDescent="0.2">
      <c r="I874" s="108"/>
    </row>
    <row r="875" spans="9:9" s="92" customFormat="1" ht="12.75" x14ac:dyDescent="0.2">
      <c r="I875" s="108"/>
    </row>
    <row r="876" spans="9:9" s="92" customFormat="1" ht="12.75" x14ac:dyDescent="0.2">
      <c r="I876" s="108"/>
    </row>
    <row r="877" spans="9:9" s="92" customFormat="1" ht="12.75" x14ac:dyDescent="0.2">
      <c r="I877" s="108"/>
    </row>
    <row r="878" spans="9:9" s="92" customFormat="1" ht="12.75" x14ac:dyDescent="0.2">
      <c r="I878" s="108"/>
    </row>
    <row r="879" spans="9:9" s="92" customFormat="1" ht="12.75" x14ac:dyDescent="0.2">
      <c r="I879" s="108"/>
    </row>
    <row r="880" spans="9:9" s="92" customFormat="1" ht="12.75" x14ac:dyDescent="0.2">
      <c r="I880" s="108"/>
    </row>
    <row r="881" spans="9:9" s="92" customFormat="1" ht="12.75" x14ac:dyDescent="0.2">
      <c r="I881" s="108"/>
    </row>
    <row r="882" spans="9:9" s="92" customFormat="1" ht="12.75" x14ac:dyDescent="0.2">
      <c r="I882" s="108"/>
    </row>
    <row r="883" spans="9:9" s="92" customFormat="1" ht="12.75" x14ac:dyDescent="0.2">
      <c r="I883" s="108"/>
    </row>
    <row r="884" spans="9:9" s="92" customFormat="1" ht="12.75" x14ac:dyDescent="0.2">
      <c r="I884" s="108"/>
    </row>
    <row r="885" spans="9:9" s="92" customFormat="1" ht="12.75" x14ac:dyDescent="0.2">
      <c r="I885" s="108"/>
    </row>
    <row r="886" spans="9:9" s="92" customFormat="1" ht="12.75" x14ac:dyDescent="0.2">
      <c r="I886" s="108"/>
    </row>
    <row r="887" spans="9:9" s="92" customFormat="1" ht="12.75" x14ac:dyDescent="0.2">
      <c r="I887" s="108"/>
    </row>
    <row r="888" spans="9:9" s="92" customFormat="1" ht="12.75" x14ac:dyDescent="0.2">
      <c r="I888" s="108"/>
    </row>
    <row r="889" spans="9:9" s="92" customFormat="1" ht="12.75" x14ac:dyDescent="0.2">
      <c r="I889" s="108"/>
    </row>
    <row r="890" spans="9:9" s="92" customFormat="1" ht="12.75" x14ac:dyDescent="0.2">
      <c r="I890" s="108"/>
    </row>
    <row r="891" spans="9:9" s="92" customFormat="1" ht="12.75" x14ac:dyDescent="0.2">
      <c r="I891" s="108"/>
    </row>
    <row r="892" spans="9:9" s="92" customFormat="1" ht="12.75" x14ac:dyDescent="0.2">
      <c r="I892" s="108"/>
    </row>
    <row r="893" spans="9:9" s="92" customFormat="1" ht="12.75" x14ac:dyDescent="0.2">
      <c r="I893" s="108"/>
    </row>
    <row r="894" spans="9:9" s="92" customFormat="1" ht="12.75" x14ac:dyDescent="0.2">
      <c r="I894" s="108"/>
    </row>
    <row r="895" spans="9:9" s="92" customFormat="1" ht="12.75" x14ac:dyDescent="0.2">
      <c r="I895" s="108"/>
    </row>
    <row r="896" spans="9:9" s="92" customFormat="1" ht="12.75" x14ac:dyDescent="0.2">
      <c r="I896" s="108"/>
    </row>
    <row r="897" spans="9:9" s="92" customFormat="1" ht="12.75" x14ac:dyDescent="0.2">
      <c r="I897" s="108"/>
    </row>
    <row r="898" spans="9:9" s="92" customFormat="1" ht="12.75" x14ac:dyDescent="0.2">
      <c r="I898" s="108"/>
    </row>
    <row r="899" spans="9:9" s="92" customFormat="1" ht="12.75" x14ac:dyDescent="0.2">
      <c r="I899" s="108"/>
    </row>
    <row r="900" spans="9:9" s="92" customFormat="1" ht="12.75" x14ac:dyDescent="0.2">
      <c r="I900" s="108"/>
    </row>
    <row r="901" spans="9:9" s="92" customFormat="1" ht="12.75" x14ac:dyDescent="0.2">
      <c r="I901" s="108"/>
    </row>
    <row r="902" spans="9:9" s="92" customFormat="1" ht="12.75" x14ac:dyDescent="0.2">
      <c r="I902" s="108"/>
    </row>
    <row r="903" spans="9:9" s="92" customFormat="1" ht="12.75" x14ac:dyDescent="0.2">
      <c r="I903" s="108"/>
    </row>
    <row r="904" spans="9:9" s="92" customFormat="1" ht="12.75" x14ac:dyDescent="0.2">
      <c r="I904" s="108"/>
    </row>
    <row r="905" spans="9:9" s="92" customFormat="1" ht="12.75" x14ac:dyDescent="0.2">
      <c r="I905" s="108"/>
    </row>
    <row r="906" spans="9:9" s="92" customFormat="1" ht="12.75" x14ac:dyDescent="0.2">
      <c r="I906" s="108"/>
    </row>
    <row r="907" spans="9:9" s="92" customFormat="1" ht="12.75" x14ac:dyDescent="0.2">
      <c r="I907" s="108"/>
    </row>
    <row r="908" spans="9:9" s="92" customFormat="1" ht="12.75" x14ac:dyDescent="0.2">
      <c r="I908" s="108"/>
    </row>
    <row r="909" spans="9:9" s="92" customFormat="1" ht="12.75" x14ac:dyDescent="0.2">
      <c r="I909" s="108"/>
    </row>
    <row r="910" spans="9:9" s="92" customFormat="1" ht="12.75" x14ac:dyDescent="0.2">
      <c r="I910" s="108"/>
    </row>
    <row r="911" spans="9:9" s="92" customFormat="1" ht="12.75" x14ac:dyDescent="0.2">
      <c r="I911" s="108"/>
    </row>
    <row r="912" spans="9:9" s="92" customFormat="1" ht="12.75" x14ac:dyDescent="0.2">
      <c r="I912" s="108"/>
    </row>
    <row r="913" spans="9:9" s="92" customFormat="1" ht="12.75" x14ac:dyDescent="0.2">
      <c r="I913" s="108"/>
    </row>
    <row r="914" spans="9:9" s="92" customFormat="1" ht="12.75" x14ac:dyDescent="0.2">
      <c r="I914" s="108"/>
    </row>
    <row r="915" spans="9:9" s="92" customFormat="1" ht="12.75" x14ac:dyDescent="0.2">
      <c r="I915" s="108"/>
    </row>
    <row r="916" spans="9:9" s="92" customFormat="1" ht="12.75" x14ac:dyDescent="0.2">
      <c r="I916" s="108"/>
    </row>
    <row r="917" spans="9:9" s="92" customFormat="1" ht="12.75" x14ac:dyDescent="0.2">
      <c r="I917" s="108"/>
    </row>
    <row r="918" spans="9:9" s="92" customFormat="1" ht="12.75" x14ac:dyDescent="0.2">
      <c r="I918" s="108"/>
    </row>
    <row r="919" spans="9:9" s="92" customFormat="1" ht="12.75" x14ac:dyDescent="0.2">
      <c r="I919" s="108"/>
    </row>
    <row r="920" spans="9:9" s="92" customFormat="1" ht="12.75" x14ac:dyDescent="0.2">
      <c r="I920" s="108"/>
    </row>
    <row r="921" spans="9:9" s="92" customFormat="1" ht="12.75" x14ac:dyDescent="0.2">
      <c r="I921" s="108"/>
    </row>
    <row r="922" spans="9:9" s="92" customFormat="1" ht="12.75" x14ac:dyDescent="0.2">
      <c r="I922" s="108"/>
    </row>
    <row r="923" spans="9:9" s="92" customFormat="1" ht="12.75" x14ac:dyDescent="0.2">
      <c r="I923" s="108"/>
    </row>
    <row r="924" spans="9:9" s="92" customFormat="1" ht="12.75" x14ac:dyDescent="0.2">
      <c r="I924" s="108"/>
    </row>
    <row r="925" spans="9:9" s="92" customFormat="1" ht="12.75" x14ac:dyDescent="0.2">
      <c r="I925" s="108"/>
    </row>
    <row r="926" spans="9:9" s="92" customFormat="1" ht="12.75" x14ac:dyDescent="0.2">
      <c r="I926" s="108"/>
    </row>
    <row r="927" spans="9:9" s="92" customFormat="1" ht="12.75" x14ac:dyDescent="0.2">
      <c r="I927" s="108"/>
    </row>
    <row r="928" spans="9:9" s="92" customFormat="1" ht="12.75" x14ac:dyDescent="0.2">
      <c r="I928" s="108"/>
    </row>
    <row r="929" spans="2:9" s="92" customFormat="1" ht="12.75" x14ac:dyDescent="0.2">
      <c r="I929" s="108"/>
    </row>
    <row r="930" spans="2:9" s="92" customFormat="1" ht="12.75" x14ac:dyDescent="0.2">
      <c r="I930" s="108"/>
    </row>
    <row r="931" spans="2:9" s="92" customFormat="1" ht="12.75" x14ac:dyDescent="0.2">
      <c r="I931" s="108"/>
    </row>
    <row r="932" spans="2:9" s="92" customFormat="1" ht="12.75" x14ac:dyDescent="0.2">
      <c r="I932" s="108"/>
    </row>
    <row r="933" spans="2:9" s="92" customFormat="1" ht="12.75" x14ac:dyDescent="0.2">
      <c r="I933" s="108"/>
    </row>
    <row r="934" spans="2:9" s="92" customFormat="1" ht="12.75" x14ac:dyDescent="0.2">
      <c r="I934" s="108"/>
    </row>
    <row r="935" spans="2:9" s="92" customFormat="1" ht="12.75" x14ac:dyDescent="0.2">
      <c r="I935" s="108"/>
    </row>
    <row r="936" spans="2:9" s="92" customFormat="1" ht="12.75" x14ac:dyDescent="0.2">
      <c r="I936" s="108"/>
    </row>
    <row r="937" spans="2:9" s="92" customFormat="1" ht="12.75" x14ac:dyDescent="0.2">
      <c r="I937" s="108"/>
    </row>
    <row r="938" spans="2:9" x14ac:dyDescent="0.2">
      <c r="B938" s="106"/>
      <c r="C938" s="106"/>
      <c r="D938" s="106"/>
      <c r="E938" s="106"/>
      <c r="F938" s="106"/>
      <c r="G938" s="106"/>
      <c r="H938" s="106"/>
    </row>
    <row r="939" spans="2:9" x14ac:dyDescent="0.2">
      <c r="B939" s="106"/>
      <c r="C939" s="106"/>
      <c r="D939" s="106"/>
      <c r="E939" s="106"/>
      <c r="F939" s="106"/>
      <c r="G939" s="106"/>
      <c r="H939" s="106"/>
    </row>
    <row r="940" spans="2:9" x14ac:dyDescent="0.2">
      <c r="B940" s="106"/>
      <c r="C940" s="106"/>
      <c r="D940" s="106"/>
      <c r="E940" s="106"/>
      <c r="F940" s="106"/>
      <c r="G940" s="106"/>
      <c r="H940" s="106"/>
    </row>
    <row r="941" spans="2:9" x14ac:dyDescent="0.2">
      <c r="B941" s="106"/>
      <c r="C941" s="106"/>
      <c r="D941" s="106"/>
      <c r="E941" s="106"/>
      <c r="F941" s="106"/>
      <c r="G941" s="106"/>
      <c r="H941" s="106"/>
    </row>
    <row r="942" spans="2:9" x14ac:dyDescent="0.2">
      <c r="B942" s="106"/>
      <c r="C942" s="106"/>
      <c r="D942" s="106"/>
      <c r="E942" s="106"/>
      <c r="F942" s="106"/>
      <c r="G942" s="106"/>
      <c r="H942" s="106"/>
    </row>
    <row r="943" spans="2:9" x14ac:dyDescent="0.2">
      <c r="B943" s="106"/>
      <c r="C943" s="106"/>
      <c r="D943" s="106"/>
      <c r="E943" s="106"/>
      <c r="F943" s="106"/>
      <c r="G943" s="106"/>
      <c r="H943" s="106"/>
    </row>
    <row r="944" spans="2:9" x14ac:dyDescent="0.2">
      <c r="B944" s="106"/>
      <c r="C944" s="106"/>
      <c r="D944" s="106"/>
      <c r="E944" s="106"/>
      <c r="F944" s="106"/>
      <c r="G944" s="106"/>
      <c r="H944" s="106"/>
    </row>
    <row r="945" spans="2:8" x14ac:dyDescent="0.2">
      <c r="B945" s="106"/>
      <c r="C945" s="106"/>
      <c r="D945" s="106"/>
      <c r="E945" s="106"/>
      <c r="F945" s="106"/>
      <c r="G945" s="106"/>
      <c r="H945" s="106"/>
    </row>
    <row r="946" spans="2:8" x14ac:dyDescent="0.2">
      <c r="B946" s="106"/>
      <c r="C946" s="106"/>
      <c r="D946" s="106"/>
      <c r="E946" s="106"/>
      <c r="F946" s="106"/>
      <c r="G946" s="106"/>
      <c r="H946" s="106"/>
    </row>
    <row r="947" spans="2:8" x14ac:dyDescent="0.2">
      <c r="B947" s="106"/>
      <c r="C947" s="106"/>
      <c r="D947" s="106"/>
      <c r="E947" s="106"/>
      <c r="F947" s="106"/>
      <c r="G947" s="106"/>
      <c r="H947" s="106"/>
    </row>
    <row r="948" spans="2:8" x14ac:dyDescent="0.2">
      <c r="B948" s="106"/>
      <c r="C948" s="106"/>
      <c r="D948" s="106"/>
      <c r="E948" s="106"/>
      <c r="F948" s="106"/>
      <c r="G948" s="106"/>
      <c r="H948" s="106"/>
    </row>
    <row r="949" spans="2:8" x14ac:dyDescent="0.2">
      <c r="B949" s="106"/>
      <c r="C949" s="106"/>
      <c r="D949" s="106"/>
      <c r="E949" s="106"/>
      <c r="F949" s="106"/>
      <c r="G949" s="106"/>
      <c r="H949" s="106"/>
    </row>
    <row r="950" spans="2:8" x14ac:dyDescent="0.2">
      <c r="B950" s="106"/>
      <c r="C950" s="106"/>
      <c r="D950" s="106"/>
      <c r="E950" s="106"/>
      <c r="F950" s="106"/>
      <c r="G950" s="106"/>
      <c r="H950" s="106"/>
    </row>
    <row r="951" spans="2:8" x14ac:dyDescent="0.2">
      <c r="B951" s="106"/>
      <c r="C951" s="106"/>
      <c r="D951" s="106"/>
      <c r="E951" s="106"/>
      <c r="F951" s="106"/>
      <c r="G951" s="106"/>
      <c r="H951" s="106"/>
    </row>
    <row r="952" spans="2:8" x14ac:dyDescent="0.2">
      <c r="B952" s="106"/>
      <c r="C952" s="106"/>
      <c r="D952" s="106"/>
      <c r="E952" s="106"/>
      <c r="F952" s="106"/>
      <c r="G952" s="106"/>
      <c r="H952" s="106"/>
    </row>
    <row r="953" spans="2:8" x14ac:dyDescent="0.2">
      <c r="B953" s="106"/>
      <c r="C953" s="106"/>
      <c r="D953" s="106"/>
      <c r="E953" s="106"/>
      <c r="F953" s="106"/>
      <c r="G953" s="106"/>
      <c r="H953" s="106"/>
    </row>
    <row r="954" spans="2:8" x14ac:dyDescent="0.2">
      <c r="B954" s="106"/>
      <c r="C954" s="106"/>
      <c r="D954" s="106"/>
      <c r="E954" s="106"/>
      <c r="F954" s="106"/>
      <c r="G954" s="106"/>
      <c r="H954" s="106"/>
    </row>
    <row r="955" spans="2:8" x14ac:dyDescent="0.2">
      <c r="B955" s="106"/>
      <c r="C955" s="106"/>
      <c r="D955" s="106"/>
      <c r="E955" s="106"/>
      <c r="F955" s="106"/>
      <c r="G955" s="106"/>
      <c r="H955" s="106"/>
    </row>
    <row r="956" spans="2:8" x14ac:dyDescent="0.2">
      <c r="B956" s="106"/>
      <c r="C956" s="106"/>
      <c r="D956" s="106"/>
      <c r="E956" s="106"/>
      <c r="F956" s="106"/>
      <c r="G956" s="106"/>
      <c r="H956" s="106"/>
    </row>
    <row r="957" spans="2:8" x14ac:dyDescent="0.2">
      <c r="B957" s="106"/>
      <c r="C957" s="106"/>
      <c r="D957" s="106"/>
      <c r="E957" s="106"/>
      <c r="F957" s="106"/>
      <c r="G957" s="106"/>
      <c r="H957" s="106"/>
    </row>
    <row r="958" spans="2:8" x14ac:dyDescent="0.2">
      <c r="B958" s="106"/>
      <c r="C958" s="106"/>
      <c r="D958" s="106"/>
      <c r="E958" s="106"/>
      <c r="F958" s="106"/>
      <c r="G958" s="106"/>
      <c r="H958" s="106"/>
    </row>
    <row r="959" spans="2:8" x14ac:dyDescent="0.2">
      <c r="B959" s="106"/>
      <c r="C959" s="106"/>
      <c r="D959" s="106"/>
      <c r="E959" s="106"/>
      <c r="F959" s="106"/>
      <c r="G959" s="106"/>
      <c r="H959" s="106"/>
    </row>
    <row r="960" spans="2:8" x14ac:dyDescent="0.2">
      <c r="B960" s="106"/>
      <c r="C960" s="106"/>
      <c r="D960" s="106"/>
      <c r="E960" s="106"/>
      <c r="F960" s="106"/>
      <c r="G960" s="106"/>
      <c r="H960" s="106"/>
    </row>
    <row r="961" spans="2:8" x14ac:dyDescent="0.2">
      <c r="B961" s="106"/>
      <c r="C961" s="106"/>
      <c r="D961" s="106"/>
      <c r="E961" s="106"/>
      <c r="F961" s="106"/>
      <c r="G961" s="106"/>
      <c r="H961" s="106"/>
    </row>
    <row r="962" spans="2:8" x14ac:dyDescent="0.2">
      <c r="B962" s="106"/>
      <c r="C962" s="106"/>
      <c r="D962" s="106"/>
      <c r="E962" s="106"/>
      <c r="F962" s="106"/>
      <c r="G962" s="106"/>
      <c r="H962" s="106"/>
    </row>
    <row r="963" spans="2:8" x14ac:dyDescent="0.2">
      <c r="B963" s="106"/>
      <c r="C963" s="106"/>
      <c r="D963" s="106"/>
      <c r="E963" s="106"/>
      <c r="F963" s="106"/>
      <c r="G963" s="106"/>
      <c r="H963" s="106"/>
    </row>
    <row r="964" spans="2:8" x14ac:dyDescent="0.2">
      <c r="B964" s="106"/>
      <c r="C964" s="106"/>
      <c r="D964" s="106"/>
      <c r="E964" s="106"/>
      <c r="F964" s="106"/>
      <c r="G964" s="106"/>
      <c r="H964" s="106"/>
    </row>
    <row r="965" spans="2:8" x14ac:dyDescent="0.2">
      <c r="B965" s="106"/>
      <c r="C965" s="106"/>
      <c r="D965" s="106"/>
      <c r="E965" s="106"/>
      <c r="F965" s="106"/>
      <c r="G965" s="106"/>
      <c r="H965" s="106"/>
    </row>
    <row r="966" spans="2:8" x14ac:dyDescent="0.2">
      <c r="B966" s="106"/>
      <c r="C966" s="106"/>
      <c r="D966" s="106"/>
      <c r="E966" s="106"/>
      <c r="F966" s="106"/>
      <c r="G966" s="106"/>
      <c r="H966" s="106"/>
    </row>
    <row r="967" spans="2:8" x14ac:dyDescent="0.2">
      <c r="B967" s="106"/>
      <c r="C967" s="106"/>
      <c r="D967" s="106"/>
      <c r="E967" s="106"/>
      <c r="F967" s="106"/>
      <c r="G967" s="106"/>
      <c r="H967" s="106"/>
    </row>
    <row r="968" spans="2:8" x14ac:dyDescent="0.2">
      <c r="B968" s="106"/>
      <c r="C968" s="106"/>
      <c r="D968" s="106"/>
      <c r="E968" s="106"/>
      <c r="F968" s="106"/>
      <c r="G968" s="106"/>
      <c r="H968" s="106"/>
    </row>
    <row r="969" spans="2:8" x14ac:dyDescent="0.2">
      <c r="B969" s="106"/>
      <c r="C969" s="106"/>
      <c r="D969" s="106"/>
      <c r="E969" s="106"/>
      <c r="F969" s="106"/>
      <c r="G969" s="106"/>
      <c r="H969" s="106"/>
    </row>
    <row r="970" spans="2:8" x14ac:dyDescent="0.2">
      <c r="B970" s="106"/>
      <c r="C970" s="106"/>
      <c r="D970" s="106"/>
      <c r="E970" s="106"/>
      <c r="F970" s="106"/>
      <c r="G970" s="106"/>
      <c r="H970" s="106"/>
    </row>
    <row r="971" spans="2:8" x14ac:dyDescent="0.2">
      <c r="B971" s="106"/>
      <c r="C971" s="106"/>
      <c r="D971" s="106"/>
      <c r="E971" s="106"/>
      <c r="F971" s="106"/>
      <c r="G971" s="106"/>
      <c r="H971" s="106"/>
    </row>
    <row r="972" spans="2:8" x14ac:dyDescent="0.2">
      <c r="B972" s="106"/>
      <c r="C972" s="106"/>
      <c r="D972" s="106"/>
      <c r="E972" s="106"/>
      <c r="F972" s="106"/>
      <c r="G972" s="106"/>
      <c r="H972" s="106"/>
    </row>
    <row r="973" spans="2:8" x14ac:dyDescent="0.2">
      <c r="B973" s="106"/>
      <c r="C973" s="106"/>
      <c r="D973" s="106"/>
      <c r="E973" s="106"/>
      <c r="F973" s="106"/>
      <c r="G973" s="106"/>
      <c r="H973" s="106"/>
    </row>
    <row r="974" spans="2:8" x14ac:dyDescent="0.2">
      <c r="B974" s="106"/>
      <c r="C974" s="106"/>
      <c r="D974" s="106"/>
      <c r="E974" s="106"/>
      <c r="F974" s="106"/>
      <c r="G974" s="106"/>
      <c r="H974" s="106"/>
    </row>
    <row r="975" spans="2:8" x14ac:dyDescent="0.2">
      <c r="B975" s="106"/>
      <c r="C975" s="106"/>
      <c r="D975" s="106"/>
      <c r="E975" s="106"/>
      <c r="F975" s="106"/>
      <c r="G975" s="106"/>
      <c r="H975" s="106"/>
    </row>
    <row r="976" spans="2:8" x14ac:dyDescent="0.2">
      <c r="B976" s="106"/>
      <c r="C976" s="106"/>
      <c r="D976" s="106"/>
      <c r="E976" s="106"/>
      <c r="F976" s="106"/>
      <c r="G976" s="106"/>
      <c r="H976" s="106"/>
    </row>
    <row r="977" spans="2:8" x14ac:dyDescent="0.2">
      <c r="B977" s="106"/>
      <c r="C977" s="106"/>
      <c r="D977" s="106"/>
      <c r="E977" s="106"/>
      <c r="F977" s="106"/>
      <c r="G977" s="106"/>
      <c r="H977" s="106"/>
    </row>
    <row r="978" spans="2:8" x14ac:dyDescent="0.2">
      <c r="B978" s="106"/>
      <c r="C978" s="106"/>
      <c r="D978" s="106"/>
      <c r="E978" s="106"/>
      <c r="F978" s="106"/>
      <c r="G978" s="106"/>
      <c r="H978" s="106"/>
    </row>
    <row r="979" spans="2:8" x14ac:dyDescent="0.2">
      <c r="B979" s="106"/>
      <c r="C979" s="106"/>
      <c r="D979" s="106"/>
      <c r="E979" s="106"/>
      <c r="F979" s="106"/>
      <c r="G979" s="106"/>
      <c r="H979" s="106"/>
    </row>
    <row r="980" spans="2:8" x14ac:dyDescent="0.2">
      <c r="B980" s="106"/>
      <c r="C980" s="106"/>
      <c r="D980" s="106"/>
      <c r="E980" s="106"/>
      <c r="F980" s="106"/>
      <c r="G980" s="106"/>
      <c r="H980" s="106"/>
    </row>
    <row r="981" spans="2:8" x14ac:dyDescent="0.2">
      <c r="B981" s="106"/>
      <c r="C981" s="106"/>
      <c r="D981" s="106"/>
      <c r="E981" s="106"/>
      <c r="F981" s="106"/>
      <c r="G981" s="106"/>
      <c r="H981" s="106"/>
    </row>
    <row r="982" spans="2:8" x14ac:dyDescent="0.2">
      <c r="B982" s="106"/>
      <c r="C982" s="106"/>
      <c r="D982" s="106"/>
      <c r="E982" s="106"/>
      <c r="F982" s="106"/>
      <c r="G982" s="106"/>
      <c r="H982" s="106"/>
    </row>
    <row r="983" spans="2:8" x14ac:dyDescent="0.2">
      <c r="B983" s="106"/>
      <c r="C983" s="106"/>
      <c r="D983" s="106"/>
      <c r="E983" s="106"/>
      <c r="F983" s="106"/>
      <c r="G983" s="106"/>
      <c r="H983" s="106"/>
    </row>
    <row r="984" spans="2:8" x14ac:dyDescent="0.2">
      <c r="B984" s="106"/>
      <c r="C984" s="106"/>
      <c r="D984" s="106"/>
      <c r="E984" s="106"/>
      <c r="F984" s="106"/>
      <c r="G984" s="106"/>
      <c r="H984" s="106"/>
    </row>
    <row r="985" spans="2:8" x14ac:dyDescent="0.2">
      <c r="B985" s="106"/>
      <c r="C985" s="106"/>
      <c r="D985" s="106"/>
      <c r="E985" s="106"/>
      <c r="F985" s="106"/>
      <c r="G985" s="106"/>
      <c r="H985" s="106"/>
    </row>
    <row r="986" spans="2:8" x14ac:dyDescent="0.2">
      <c r="B986" s="106"/>
      <c r="C986" s="106"/>
      <c r="D986" s="106"/>
      <c r="E986" s="106"/>
      <c r="F986" s="106"/>
      <c r="G986" s="106"/>
      <c r="H986" s="106"/>
    </row>
    <row r="987" spans="2:8" x14ac:dyDescent="0.2">
      <c r="B987" s="106"/>
      <c r="C987" s="106"/>
      <c r="D987" s="106"/>
      <c r="E987" s="106"/>
      <c r="F987" s="106"/>
      <c r="G987" s="106"/>
      <c r="H987" s="106"/>
    </row>
    <row r="988" spans="2:8" x14ac:dyDescent="0.2">
      <c r="B988" s="106"/>
      <c r="C988" s="106"/>
      <c r="D988" s="106"/>
      <c r="E988" s="106"/>
      <c r="F988" s="106"/>
      <c r="G988" s="106"/>
      <c r="H988" s="106"/>
    </row>
    <row r="989" spans="2:8" x14ac:dyDescent="0.2">
      <c r="B989" s="106"/>
      <c r="C989" s="106"/>
      <c r="D989" s="106"/>
      <c r="E989" s="106"/>
      <c r="F989" s="106"/>
      <c r="G989" s="106"/>
      <c r="H989" s="106"/>
    </row>
    <row r="990" spans="2:8" x14ac:dyDescent="0.2">
      <c r="B990" s="106"/>
      <c r="C990" s="106"/>
      <c r="D990" s="106"/>
      <c r="E990" s="106"/>
      <c r="F990" s="106"/>
      <c r="G990" s="106"/>
      <c r="H990" s="106"/>
    </row>
    <row r="991" spans="2:8" x14ac:dyDescent="0.2">
      <c r="B991" s="106"/>
      <c r="C991" s="106"/>
      <c r="D991" s="106"/>
      <c r="E991" s="106"/>
      <c r="F991" s="106"/>
      <c r="G991" s="106"/>
      <c r="H991" s="106"/>
    </row>
    <row r="992" spans="2:8" x14ac:dyDescent="0.2">
      <c r="B992" s="106"/>
      <c r="C992" s="106"/>
      <c r="D992" s="106"/>
      <c r="E992" s="106"/>
      <c r="F992" s="106"/>
      <c r="G992" s="106"/>
      <c r="H992" s="106"/>
    </row>
    <row r="993" spans="2:8" x14ac:dyDescent="0.2">
      <c r="B993" s="106"/>
      <c r="C993" s="106"/>
      <c r="D993" s="106"/>
      <c r="E993" s="106"/>
      <c r="F993" s="106"/>
      <c r="G993" s="106"/>
      <c r="H993" s="106"/>
    </row>
    <row r="994" spans="2:8" x14ac:dyDescent="0.2">
      <c r="B994" s="106"/>
      <c r="C994" s="106"/>
      <c r="D994" s="106"/>
      <c r="E994" s="106"/>
      <c r="F994" s="106"/>
      <c r="G994" s="106"/>
      <c r="H994" s="106"/>
    </row>
    <row r="995" spans="2:8" x14ac:dyDescent="0.2">
      <c r="B995" s="106"/>
      <c r="C995" s="106"/>
      <c r="D995" s="106"/>
      <c r="E995" s="106"/>
      <c r="F995" s="106"/>
      <c r="G995" s="106"/>
      <c r="H995" s="106"/>
    </row>
    <row r="996" spans="2:8" x14ac:dyDescent="0.2">
      <c r="B996" s="106"/>
      <c r="C996" s="106"/>
      <c r="D996" s="106"/>
      <c r="E996" s="106"/>
      <c r="F996" s="106"/>
      <c r="G996" s="106"/>
      <c r="H996" s="106"/>
    </row>
    <row r="997" spans="2:8" x14ac:dyDescent="0.2">
      <c r="B997" s="106"/>
      <c r="C997" s="106"/>
      <c r="D997" s="106"/>
      <c r="E997" s="106"/>
      <c r="F997" s="106"/>
      <c r="G997" s="106"/>
      <c r="H997" s="106"/>
    </row>
    <row r="998" spans="2:8" x14ac:dyDescent="0.2">
      <c r="B998" s="106"/>
      <c r="C998" s="106"/>
      <c r="D998" s="106"/>
      <c r="E998" s="106"/>
      <c r="F998" s="106"/>
      <c r="G998" s="106"/>
      <c r="H998" s="106"/>
    </row>
    <row r="999" spans="2:8" x14ac:dyDescent="0.2">
      <c r="B999" s="106"/>
      <c r="C999" s="106"/>
      <c r="D999" s="106"/>
      <c r="E999" s="106"/>
      <c r="F999" s="106"/>
      <c r="G999" s="106"/>
      <c r="H999" s="106"/>
    </row>
    <row r="1000" spans="2:8" x14ac:dyDescent="0.2">
      <c r="B1000" s="106"/>
      <c r="C1000" s="106"/>
      <c r="D1000" s="106"/>
      <c r="E1000" s="106"/>
      <c r="F1000" s="106"/>
      <c r="G1000" s="106"/>
      <c r="H1000" s="106"/>
    </row>
    <row r="1001" spans="2:8" x14ac:dyDescent="0.2">
      <c r="B1001" s="106"/>
      <c r="C1001" s="106"/>
      <c r="D1001" s="106"/>
      <c r="E1001" s="106"/>
      <c r="F1001" s="106"/>
      <c r="G1001" s="106"/>
      <c r="H1001" s="106"/>
    </row>
    <row r="1002" spans="2:8" x14ac:dyDescent="0.2">
      <c r="B1002" s="106"/>
      <c r="C1002" s="106"/>
      <c r="D1002" s="106"/>
      <c r="E1002" s="106"/>
      <c r="F1002" s="106"/>
      <c r="G1002" s="106"/>
      <c r="H1002" s="106"/>
    </row>
    <row r="1003" spans="2:8" x14ac:dyDescent="0.2">
      <c r="B1003" s="106"/>
      <c r="C1003" s="106"/>
      <c r="D1003" s="106"/>
      <c r="E1003" s="106"/>
      <c r="F1003" s="106"/>
      <c r="G1003" s="106"/>
      <c r="H1003" s="106"/>
    </row>
    <row r="1004" spans="2:8" x14ac:dyDescent="0.2">
      <c r="B1004" s="106"/>
      <c r="C1004" s="106"/>
      <c r="D1004" s="106"/>
      <c r="E1004" s="106"/>
      <c r="F1004" s="106"/>
      <c r="G1004" s="106"/>
      <c r="H1004" s="106"/>
    </row>
    <row r="1005" spans="2:8" x14ac:dyDescent="0.2">
      <c r="B1005" s="106"/>
      <c r="C1005" s="106"/>
      <c r="D1005" s="106"/>
      <c r="E1005" s="106"/>
      <c r="F1005" s="106"/>
      <c r="G1005" s="106"/>
      <c r="H1005" s="106"/>
    </row>
    <row r="1006" spans="2:8" x14ac:dyDescent="0.2">
      <c r="B1006" s="106"/>
      <c r="C1006" s="106"/>
      <c r="D1006" s="106"/>
      <c r="E1006" s="106"/>
      <c r="F1006" s="106"/>
      <c r="G1006" s="106"/>
      <c r="H1006" s="106"/>
    </row>
    <row r="1007" spans="2:8" x14ac:dyDescent="0.2">
      <c r="B1007" s="106"/>
      <c r="C1007" s="106"/>
      <c r="D1007" s="106"/>
      <c r="E1007" s="106"/>
      <c r="F1007" s="106"/>
      <c r="G1007" s="106"/>
      <c r="H1007" s="106"/>
    </row>
    <row r="1008" spans="2:8" x14ac:dyDescent="0.2">
      <c r="B1008" s="106"/>
      <c r="C1008" s="106"/>
      <c r="D1008" s="106"/>
      <c r="E1008" s="106"/>
      <c r="F1008" s="106"/>
      <c r="G1008" s="106"/>
      <c r="H1008" s="106"/>
    </row>
    <row r="1009" spans="2:8" x14ac:dyDescent="0.2">
      <c r="B1009" s="106"/>
      <c r="C1009" s="106"/>
      <c r="D1009" s="106"/>
      <c r="E1009" s="106"/>
      <c r="F1009" s="106"/>
      <c r="G1009" s="106"/>
      <c r="H1009" s="106"/>
    </row>
    <row r="1010" spans="2:8" x14ac:dyDescent="0.2">
      <c r="B1010" s="106"/>
      <c r="C1010" s="106"/>
      <c r="D1010" s="106"/>
      <c r="E1010" s="106"/>
      <c r="F1010" s="106"/>
      <c r="G1010" s="106"/>
      <c r="H1010" s="106"/>
    </row>
    <row r="1011" spans="2:8" x14ac:dyDescent="0.2">
      <c r="B1011" s="106"/>
      <c r="C1011" s="106"/>
      <c r="D1011" s="106"/>
      <c r="E1011" s="106"/>
      <c r="F1011" s="106"/>
      <c r="G1011" s="106"/>
      <c r="H1011" s="106"/>
    </row>
    <row r="1012" spans="2:8" x14ac:dyDescent="0.2">
      <c r="B1012" s="106"/>
      <c r="C1012" s="106"/>
      <c r="D1012" s="106"/>
      <c r="E1012" s="106"/>
      <c r="F1012" s="106"/>
      <c r="G1012" s="106"/>
      <c r="H1012" s="106"/>
    </row>
    <row r="1013" spans="2:8" x14ac:dyDescent="0.2">
      <c r="B1013" s="106"/>
      <c r="C1013" s="106"/>
      <c r="D1013" s="106"/>
      <c r="E1013" s="106"/>
      <c r="F1013" s="106"/>
      <c r="G1013" s="106"/>
      <c r="H1013" s="106"/>
    </row>
    <row r="1014" spans="2:8" x14ac:dyDescent="0.2">
      <c r="B1014" s="106"/>
      <c r="C1014" s="106"/>
      <c r="D1014" s="106"/>
      <c r="E1014" s="106"/>
      <c r="F1014" s="106"/>
      <c r="G1014" s="106"/>
      <c r="H1014" s="106"/>
    </row>
    <row r="1015" spans="2:8" x14ac:dyDescent="0.2">
      <c r="B1015" s="106"/>
      <c r="C1015" s="106"/>
      <c r="D1015" s="106"/>
      <c r="E1015" s="106"/>
      <c r="F1015" s="106"/>
      <c r="G1015" s="106"/>
      <c r="H1015" s="106"/>
    </row>
    <row r="1016" spans="2:8" x14ac:dyDescent="0.2">
      <c r="B1016" s="106"/>
      <c r="C1016" s="106"/>
      <c r="D1016" s="106"/>
      <c r="E1016" s="106"/>
      <c r="F1016" s="106"/>
      <c r="G1016" s="106"/>
      <c r="H1016" s="106"/>
    </row>
    <row r="1017" spans="2:8" x14ac:dyDescent="0.2">
      <c r="B1017" s="106"/>
      <c r="C1017" s="106"/>
      <c r="D1017" s="106"/>
      <c r="E1017" s="106"/>
      <c r="F1017" s="106"/>
      <c r="G1017" s="106"/>
      <c r="H1017" s="106"/>
    </row>
    <row r="1018" spans="2:8" x14ac:dyDescent="0.2">
      <c r="B1018" s="106"/>
      <c r="C1018" s="106"/>
      <c r="D1018" s="106"/>
      <c r="E1018" s="106"/>
      <c r="F1018" s="106"/>
      <c r="G1018" s="106"/>
      <c r="H1018" s="106"/>
    </row>
    <row r="1019" spans="2:8" x14ac:dyDescent="0.2">
      <c r="B1019" s="106"/>
      <c r="C1019" s="106"/>
      <c r="D1019" s="106"/>
      <c r="E1019" s="106"/>
      <c r="F1019" s="106"/>
      <c r="G1019" s="106"/>
      <c r="H1019" s="106"/>
    </row>
    <row r="1020" spans="2:8" x14ac:dyDescent="0.2">
      <c r="B1020" s="106"/>
      <c r="C1020" s="106"/>
      <c r="D1020" s="106"/>
      <c r="E1020" s="106"/>
      <c r="F1020" s="106"/>
      <c r="G1020" s="106"/>
      <c r="H1020" s="106"/>
    </row>
    <row r="1021" spans="2:8" x14ac:dyDescent="0.2">
      <c r="B1021" s="106"/>
      <c r="C1021" s="106"/>
      <c r="D1021" s="106"/>
      <c r="E1021" s="106"/>
      <c r="F1021" s="106"/>
      <c r="G1021" s="106"/>
      <c r="H1021" s="106"/>
    </row>
    <row r="1022" spans="2:8" x14ac:dyDescent="0.2">
      <c r="B1022" s="106"/>
      <c r="C1022" s="106"/>
      <c r="D1022" s="106"/>
      <c r="E1022" s="106"/>
      <c r="F1022" s="106"/>
      <c r="G1022" s="106"/>
      <c r="H1022" s="106"/>
    </row>
    <row r="1023" spans="2:8" x14ac:dyDescent="0.2">
      <c r="B1023" s="106"/>
      <c r="C1023" s="106"/>
      <c r="D1023" s="106"/>
      <c r="E1023" s="106"/>
      <c r="F1023" s="106"/>
      <c r="G1023" s="106"/>
      <c r="H1023" s="106"/>
    </row>
    <row r="1024" spans="2:8" x14ac:dyDescent="0.2">
      <c r="B1024" s="106"/>
      <c r="C1024" s="106"/>
      <c r="D1024" s="106"/>
      <c r="E1024" s="106"/>
      <c r="F1024" s="106"/>
      <c r="G1024" s="106"/>
      <c r="H1024" s="106"/>
    </row>
    <row r="1025" spans="2:8" x14ac:dyDescent="0.2">
      <c r="B1025" s="106"/>
      <c r="C1025" s="106"/>
      <c r="D1025" s="106"/>
      <c r="E1025" s="106"/>
      <c r="F1025" s="106"/>
      <c r="G1025" s="106"/>
      <c r="H1025" s="106"/>
    </row>
    <row r="1026" spans="2:8" x14ac:dyDescent="0.2">
      <c r="B1026" s="106"/>
      <c r="C1026" s="106"/>
      <c r="D1026" s="106"/>
      <c r="E1026" s="106"/>
      <c r="F1026" s="106"/>
      <c r="G1026" s="106"/>
      <c r="H1026" s="106"/>
    </row>
    <row r="1027" spans="2:8" x14ac:dyDescent="0.2">
      <c r="B1027" s="106"/>
      <c r="C1027" s="106"/>
      <c r="D1027" s="106"/>
      <c r="E1027" s="106"/>
      <c r="F1027" s="106"/>
      <c r="G1027" s="106"/>
      <c r="H1027" s="106"/>
    </row>
    <row r="1028" spans="2:8" x14ac:dyDescent="0.2">
      <c r="B1028" s="106"/>
      <c r="C1028" s="106"/>
      <c r="D1028" s="106"/>
      <c r="E1028" s="106"/>
      <c r="F1028" s="106"/>
      <c r="G1028" s="106"/>
      <c r="H1028" s="106"/>
    </row>
    <row r="1029" spans="2:8" x14ac:dyDescent="0.2">
      <c r="B1029" s="106"/>
      <c r="C1029" s="106"/>
      <c r="D1029" s="106"/>
      <c r="E1029" s="106"/>
      <c r="F1029" s="106"/>
      <c r="G1029" s="106"/>
      <c r="H1029" s="106"/>
    </row>
    <row r="1030" spans="2:8" x14ac:dyDescent="0.2">
      <c r="B1030" s="106"/>
      <c r="C1030" s="106"/>
      <c r="D1030" s="106"/>
      <c r="E1030" s="106"/>
      <c r="F1030" s="106"/>
      <c r="G1030" s="106"/>
      <c r="H1030" s="106"/>
    </row>
    <row r="1031" spans="2:8" x14ac:dyDescent="0.2">
      <c r="B1031" s="106"/>
      <c r="C1031" s="106"/>
      <c r="D1031" s="106"/>
      <c r="E1031" s="106"/>
      <c r="F1031" s="106"/>
      <c r="G1031" s="106"/>
      <c r="H1031" s="106"/>
    </row>
    <row r="1032" spans="2:8" x14ac:dyDescent="0.2">
      <c r="B1032" s="106"/>
      <c r="C1032" s="106"/>
      <c r="D1032" s="106"/>
      <c r="E1032" s="106"/>
      <c r="F1032" s="106"/>
      <c r="G1032" s="106"/>
      <c r="H1032" s="106"/>
    </row>
    <row r="1033" spans="2:8" x14ac:dyDescent="0.2">
      <c r="B1033" s="106"/>
      <c r="C1033" s="106"/>
      <c r="D1033" s="106"/>
      <c r="E1033" s="106"/>
      <c r="F1033" s="106"/>
      <c r="G1033" s="106"/>
      <c r="H1033" s="106"/>
    </row>
    <row r="1034" spans="2:8" x14ac:dyDescent="0.2">
      <c r="B1034" s="106"/>
      <c r="C1034" s="106"/>
      <c r="D1034" s="106"/>
      <c r="E1034" s="106"/>
      <c r="F1034" s="106"/>
      <c r="G1034" s="106"/>
      <c r="H1034" s="106"/>
    </row>
    <row r="1035" spans="2:8" x14ac:dyDescent="0.2">
      <c r="B1035" s="106"/>
      <c r="C1035" s="106"/>
      <c r="D1035" s="106"/>
      <c r="E1035" s="106"/>
      <c r="F1035" s="106"/>
      <c r="G1035" s="106"/>
      <c r="H1035" s="106"/>
    </row>
    <row r="1036" spans="2:8" x14ac:dyDescent="0.2">
      <c r="B1036" s="106"/>
      <c r="C1036" s="106"/>
      <c r="D1036" s="106"/>
      <c r="E1036" s="106"/>
      <c r="F1036" s="106"/>
      <c r="G1036" s="106"/>
      <c r="H1036" s="106"/>
    </row>
    <row r="1037" spans="2:8" x14ac:dyDescent="0.2">
      <c r="B1037" s="106"/>
      <c r="C1037" s="106"/>
      <c r="D1037" s="106"/>
      <c r="E1037" s="106"/>
      <c r="F1037" s="106"/>
      <c r="G1037" s="106"/>
      <c r="H1037" s="106"/>
    </row>
    <row r="1038" spans="2:8" x14ac:dyDescent="0.2">
      <c r="B1038" s="106"/>
      <c r="C1038" s="106"/>
      <c r="D1038" s="106"/>
      <c r="E1038" s="106"/>
      <c r="F1038" s="106"/>
      <c r="G1038" s="106"/>
      <c r="H1038" s="106"/>
    </row>
    <row r="1039" spans="2:8" x14ac:dyDescent="0.2">
      <c r="B1039" s="106"/>
      <c r="C1039" s="106"/>
      <c r="D1039" s="106"/>
      <c r="E1039" s="106"/>
      <c r="F1039" s="106"/>
      <c r="G1039" s="106"/>
      <c r="H1039" s="106"/>
    </row>
    <row r="1040" spans="2:8" x14ac:dyDescent="0.2">
      <c r="B1040" s="106"/>
      <c r="C1040" s="106"/>
      <c r="D1040" s="106"/>
      <c r="E1040" s="106"/>
      <c r="F1040" s="106"/>
      <c r="G1040" s="106"/>
      <c r="H1040" s="106"/>
    </row>
    <row r="1041" spans="2:8" x14ac:dyDescent="0.2">
      <c r="B1041" s="106"/>
      <c r="C1041" s="106"/>
      <c r="D1041" s="106"/>
      <c r="E1041" s="106"/>
      <c r="F1041" s="106"/>
      <c r="G1041" s="106"/>
      <c r="H1041" s="106"/>
    </row>
    <row r="1042" spans="2:8" x14ac:dyDescent="0.2">
      <c r="B1042" s="106"/>
      <c r="C1042" s="106"/>
      <c r="D1042" s="106"/>
      <c r="E1042" s="106"/>
      <c r="F1042" s="106"/>
      <c r="G1042" s="106"/>
      <c r="H1042" s="106"/>
    </row>
    <row r="1043" spans="2:8" x14ac:dyDescent="0.2">
      <c r="B1043" s="106"/>
      <c r="C1043" s="106"/>
      <c r="D1043" s="106"/>
      <c r="E1043" s="106"/>
      <c r="F1043" s="106"/>
      <c r="G1043" s="106"/>
      <c r="H1043" s="106"/>
    </row>
    <row r="1044" spans="2:8" x14ac:dyDescent="0.2">
      <c r="B1044" s="106"/>
      <c r="C1044" s="106"/>
      <c r="D1044" s="106"/>
      <c r="E1044" s="106"/>
      <c r="F1044" s="106"/>
      <c r="G1044" s="106"/>
      <c r="H1044" s="106"/>
    </row>
    <row r="1045" spans="2:8" x14ac:dyDescent="0.2">
      <c r="B1045" s="106"/>
      <c r="C1045" s="106"/>
      <c r="D1045" s="106"/>
      <c r="E1045" s="106"/>
      <c r="F1045" s="106"/>
      <c r="G1045" s="106"/>
      <c r="H1045" s="106"/>
    </row>
    <row r="1046" spans="2:8" x14ac:dyDescent="0.2">
      <c r="B1046" s="106"/>
      <c r="C1046" s="106"/>
      <c r="D1046" s="106"/>
      <c r="E1046" s="106"/>
      <c r="F1046" s="106"/>
      <c r="G1046" s="106"/>
      <c r="H1046" s="106"/>
    </row>
    <row r="1047" spans="2:8" x14ac:dyDescent="0.2">
      <c r="B1047" s="106"/>
      <c r="C1047" s="106"/>
      <c r="D1047" s="106"/>
      <c r="E1047" s="106"/>
      <c r="F1047" s="106"/>
      <c r="G1047" s="106"/>
      <c r="H1047" s="106"/>
    </row>
    <row r="1048" spans="2:8" x14ac:dyDescent="0.2">
      <c r="B1048" s="106"/>
      <c r="C1048" s="106"/>
      <c r="D1048" s="106"/>
      <c r="E1048" s="106"/>
      <c r="F1048" s="106"/>
      <c r="G1048" s="106"/>
      <c r="H1048" s="106"/>
    </row>
    <row r="1049" spans="2:8" x14ac:dyDescent="0.2">
      <c r="B1049" s="106"/>
      <c r="C1049" s="106"/>
      <c r="D1049" s="106"/>
      <c r="E1049" s="106"/>
      <c r="F1049" s="106"/>
      <c r="G1049" s="106"/>
      <c r="H1049" s="106"/>
    </row>
    <row r="1050" spans="2:8" x14ac:dyDescent="0.2">
      <c r="B1050" s="106"/>
      <c r="C1050" s="106"/>
      <c r="D1050" s="106"/>
      <c r="E1050" s="106"/>
      <c r="F1050" s="106"/>
      <c r="G1050" s="106"/>
      <c r="H1050" s="106"/>
    </row>
    <row r="1051" spans="2:8" x14ac:dyDescent="0.2">
      <c r="B1051" s="106"/>
      <c r="C1051" s="106"/>
      <c r="D1051" s="106"/>
      <c r="E1051" s="106"/>
      <c r="F1051" s="106"/>
      <c r="G1051" s="106"/>
      <c r="H1051" s="106"/>
    </row>
    <row r="1052" spans="2:8" x14ac:dyDescent="0.2">
      <c r="B1052" s="106"/>
      <c r="C1052" s="106"/>
      <c r="D1052" s="106"/>
      <c r="E1052" s="106"/>
      <c r="F1052" s="106"/>
      <c r="G1052" s="106"/>
      <c r="H1052" s="106"/>
    </row>
    <row r="1053" spans="2:8" x14ac:dyDescent="0.2">
      <c r="B1053" s="106"/>
      <c r="C1053" s="106"/>
      <c r="D1053" s="106"/>
      <c r="E1053" s="106"/>
      <c r="F1053" s="106"/>
      <c r="G1053" s="106"/>
      <c r="H1053" s="106"/>
    </row>
    <row r="1054" spans="2:8" x14ac:dyDescent="0.2">
      <c r="B1054" s="106"/>
      <c r="C1054" s="106"/>
      <c r="D1054" s="106"/>
      <c r="E1054" s="106"/>
      <c r="F1054" s="106"/>
      <c r="G1054" s="106"/>
      <c r="H1054" s="106"/>
    </row>
    <row r="1055" spans="2:8" x14ac:dyDescent="0.2">
      <c r="B1055" s="106"/>
      <c r="C1055" s="106"/>
      <c r="D1055" s="106"/>
      <c r="E1055" s="106"/>
      <c r="F1055" s="106"/>
      <c r="G1055" s="106"/>
      <c r="H1055" s="106"/>
    </row>
    <row r="1056" spans="2:8" x14ac:dyDescent="0.2">
      <c r="B1056" s="106"/>
      <c r="C1056" s="106"/>
      <c r="D1056" s="106"/>
      <c r="E1056" s="106"/>
      <c r="F1056" s="106"/>
      <c r="G1056" s="106"/>
      <c r="H1056" s="106"/>
    </row>
    <row r="1057" spans="2:8" x14ac:dyDescent="0.2">
      <c r="B1057" s="106"/>
      <c r="C1057" s="106"/>
      <c r="D1057" s="106"/>
      <c r="E1057" s="106"/>
      <c r="F1057" s="106"/>
      <c r="G1057" s="106"/>
      <c r="H1057" s="106"/>
    </row>
    <row r="1058" spans="2:8" x14ac:dyDescent="0.2">
      <c r="B1058" s="106"/>
      <c r="C1058" s="106"/>
      <c r="D1058" s="106"/>
      <c r="E1058" s="106"/>
      <c r="F1058" s="106"/>
      <c r="G1058" s="106"/>
      <c r="H1058" s="106"/>
    </row>
    <row r="1059" spans="2:8" x14ac:dyDescent="0.2">
      <c r="B1059" s="106"/>
      <c r="C1059" s="106"/>
      <c r="D1059" s="106"/>
      <c r="E1059" s="106"/>
      <c r="F1059" s="106"/>
      <c r="G1059" s="106"/>
      <c r="H1059" s="106"/>
    </row>
    <row r="1060" spans="2:8" x14ac:dyDescent="0.2">
      <c r="B1060" s="106"/>
      <c r="C1060" s="106"/>
      <c r="D1060" s="106"/>
      <c r="E1060" s="106"/>
      <c r="F1060" s="106"/>
      <c r="G1060" s="106"/>
      <c r="H1060" s="106"/>
    </row>
    <row r="1061" spans="2:8" x14ac:dyDescent="0.2">
      <c r="B1061" s="106"/>
      <c r="C1061" s="106"/>
      <c r="D1061" s="106"/>
      <c r="E1061" s="106"/>
      <c r="F1061" s="106"/>
      <c r="G1061" s="106"/>
      <c r="H1061" s="106"/>
    </row>
    <row r="1062" spans="2:8" x14ac:dyDescent="0.2">
      <c r="B1062" s="106"/>
      <c r="C1062" s="106"/>
      <c r="D1062" s="106"/>
      <c r="E1062" s="106"/>
      <c r="F1062" s="106"/>
      <c r="G1062" s="106"/>
      <c r="H1062" s="106"/>
    </row>
    <row r="1063" spans="2:8" x14ac:dyDescent="0.2">
      <c r="B1063" s="106"/>
      <c r="C1063" s="106"/>
      <c r="D1063" s="106"/>
      <c r="E1063" s="106"/>
      <c r="F1063" s="106"/>
      <c r="G1063" s="106"/>
      <c r="H1063" s="106"/>
    </row>
    <row r="1064" spans="2:8" x14ac:dyDescent="0.2">
      <c r="B1064" s="106"/>
      <c r="C1064" s="106"/>
      <c r="D1064" s="106"/>
      <c r="E1064" s="106"/>
      <c r="F1064" s="106"/>
      <c r="G1064" s="106"/>
      <c r="H1064" s="106"/>
    </row>
    <row r="1065" spans="2:8" x14ac:dyDescent="0.2">
      <c r="B1065" s="106"/>
      <c r="C1065" s="106"/>
      <c r="D1065" s="106"/>
      <c r="E1065" s="106"/>
      <c r="F1065" s="106"/>
      <c r="G1065" s="106"/>
      <c r="H1065" s="106"/>
    </row>
    <row r="1066" spans="2:8" x14ac:dyDescent="0.2">
      <c r="B1066" s="106"/>
      <c r="C1066" s="106"/>
      <c r="D1066" s="106"/>
      <c r="E1066" s="106"/>
      <c r="F1066" s="106"/>
      <c r="G1066" s="106"/>
      <c r="H1066" s="106"/>
    </row>
    <row r="1067" spans="2:8" x14ac:dyDescent="0.2">
      <c r="B1067" s="106"/>
      <c r="C1067" s="106"/>
      <c r="D1067" s="106"/>
      <c r="E1067" s="106"/>
      <c r="F1067" s="106"/>
      <c r="G1067" s="106"/>
      <c r="H1067" s="106"/>
    </row>
    <row r="1068" spans="2:8" x14ac:dyDescent="0.2">
      <c r="B1068" s="106"/>
      <c r="C1068" s="106"/>
      <c r="D1068" s="106"/>
      <c r="E1068" s="106"/>
      <c r="F1068" s="106"/>
      <c r="G1068" s="106"/>
      <c r="H1068" s="106"/>
    </row>
    <row r="1069" spans="2:8" x14ac:dyDescent="0.2">
      <c r="B1069" s="106"/>
      <c r="C1069" s="106"/>
      <c r="D1069" s="106"/>
      <c r="E1069" s="106"/>
      <c r="F1069" s="106"/>
      <c r="G1069" s="106"/>
      <c r="H1069" s="106"/>
    </row>
    <row r="1070" spans="2:8" x14ac:dyDescent="0.2">
      <c r="B1070" s="106"/>
      <c r="C1070" s="106"/>
      <c r="D1070" s="106"/>
      <c r="E1070" s="106"/>
      <c r="F1070" s="106"/>
      <c r="G1070" s="106"/>
      <c r="H1070" s="106"/>
    </row>
    <row r="1071" spans="2:8" x14ac:dyDescent="0.2">
      <c r="B1071" s="106"/>
      <c r="C1071" s="106"/>
      <c r="D1071" s="106"/>
      <c r="E1071" s="106"/>
      <c r="F1071" s="106"/>
      <c r="G1071" s="106"/>
      <c r="H1071" s="106"/>
    </row>
    <row r="1072" spans="2:8" x14ac:dyDescent="0.2">
      <c r="B1072" s="106"/>
      <c r="C1072" s="106"/>
      <c r="D1072" s="106"/>
      <c r="E1072" s="106"/>
      <c r="F1072" s="106"/>
      <c r="G1072" s="106"/>
      <c r="H1072" s="106"/>
    </row>
    <row r="1073" spans="2:8" x14ac:dyDescent="0.2">
      <c r="B1073" s="106"/>
      <c r="C1073" s="106"/>
      <c r="D1073" s="106"/>
      <c r="E1073" s="106"/>
      <c r="F1073" s="106"/>
      <c r="G1073" s="106"/>
      <c r="H1073" s="106"/>
    </row>
    <row r="1074" spans="2:8" x14ac:dyDescent="0.2">
      <c r="B1074" s="106"/>
      <c r="C1074" s="106"/>
      <c r="D1074" s="106"/>
      <c r="E1074" s="106"/>
      <c r="F1074" s="106"/>
      <c r="G1074" s="106"/>
      <c r="H1074" s="106"/>
    </row>
    <row r="1075" spans="2:8" x14ac:dyDescent="0.2">
      <c r="B1075" s="106"/>
      <c r="C1075" s="106"/>
      <c r="D1075" s="106"/>
      <c r="E1075" s="106"/>
      <c r="F1075" s="106"/>
      <c r="G1075" s="106"/>
      <c r="H1075" s="106"/>
    </row>
    <row r="1076" spans="2:8" x14ac:dyDescent="0.2">
      <c r="B1076" s="106"/>
      <c r="C1076" s="106"/>
      <c r="D1076" s="106"/>
      <c r="E1076" s="106"/>
      <c r="F1076" s="106"/>
      <c r="G1076" s="106"/>
      <c r="H1076" s="106"/>
    </row>
    <row r="1077" spans="2:8" x14ac:dyDescent="0.2">
      <c r="B1077" s="106"/>
      <c r="C1077" s="106"/>
      <c r="D1077" s="106"/>
      <c r="E1077" s="106"/>
      <c r="F1077" s="106"/>
      <c r="G1077" s="106"/>
      <c r="H1077" s="106"/>
    </row>
    <row r="1078" spans="2:8" x14ac:dyDescent="0.2">
      <c r="B1078" s="106"/>
      <c r="C1078" s="106"/>
      <c r="D1078" s="106"/>
      <c r="E1078" s="106"/>
      <c r="F1078" s="106"/>
      <c r="G1078" s="106"/>
      <c r="H1078" s="106"/>
    </row>
    <row r="1079" spans="2:8" x14ac:dyDescent="0.2">
      <c r="B1079" s="106"/>
      <c r="C1079" s="106"/>
      <c r="D1079" s="106"/>
      <c r="E1079" s="106"/>
      <c r="F1079" s="106"/>
      <c r="G1079" s="106"/>
      <c r="H1079" s="106"/>
    </row>
    <row r="1080" spans="2:8" x14ac:dyDescent="0.2">
      <c r="B1080" s="106"/>
      <c r="C1080" s="106"/>
      <c r="D1080" s="106"/>
      <c r="E1080" s="106"/>
      <c r="F1080" s="106"/>
      <c r="G1080" s="106"/>
      <c r="H1080" s="106"/>
    </row>
    <row r="1081" spans="2:8" x14ac:dyDescent="0.2">
      <c r="B1081" s="106"/>
      <c r="C1081" s="106"/>
      <c r="D1081" s="106"/>
      <c r="E1081" s="106"/>
      <c r="F1081" s="106"/>
      <c r="G1081" s="106"/>
      <c r="H1081" s="106"/>
    </row>
    <row r="1082" spans="2:8" x14ac:dyDescent="0.2">
      <c r="B1082" s="106"/>
      <c r="C1082" s="106"/>
      <c r="D1082" s="106"/>
      <c r="E1082" s="106"/>
      <c r="F1082" s="106"/>
      <c r="G1082" s="106"/>
      <c r="H1082" s="106"/>
    </row>
    <row r="1083" spans="2:8" x14ac:dyDescent="0.2">
      <c r="B1083" s="106"/>
      <c r="C1083" s="106"/>
      <c r="D1083" s="106"/>
      <c r="E1083" s="106"/>
      <c r="F1083" s="106"/>
      <c r="G1083" s="106"/>
      <c r="H1083" s="106"/>
    </row>
    <row r="1084" spans="2:8" x14ac:dyDescent="0.2">
      <c r="B1084" s="106"/>
      <c r="C1084" s="106"/>
      <c r="D1084" s="106"/>
      <c r="E1084" s="106"/>
      <c r="F1084" s="106"/>
      <c r="G1084" s="106"/>
      <c r="H1084" s="106"/>
    </row>
    <row r="1085" spans="2:8" x14ac:dyDescent="0.2">
      <c r="B1085" s="106"/>
      <c r="C1085" s="106"/>
      <c r="D1085" s="106"/>
      <c r="E1085" s="106"/>
      <c r="F1085" s="106"/>
      <c r="G1085" s="106"/>
      <c r="H1085" s="106"/>
    </row>
    <row r="1086" spans="2:8" x14ac:dyDescent="0.2">
      <c r="B1086" s="106"/>
      <c r="C1086" s="106"/>
      <c r="D1086" s="106"/>
      <c r="E1086" s="106"/>
      <c r="F1086" s="106"/>
      <c r="G1086" s="106"/>
      <c r="H1086" s="106"/>
    </row>
    <row r="1087" spans="2:8" x14ac:dyDescent="0.2">
      <c r="B1087" s="106"/>
      <c r="C1087" s="106"/>
      <c r="D1087" s="106"/>
      <c r="E1087" s="106"/>
      <c r="F1087" s="106"/>
      <c r="G1087" s="106"/>
      <c r="H1087" s="106"/>
    </row>
    <row r="1088" spans="2:8" x14ac:dyDescent="0.2">
      <c r="B1088" s="106"/>
      <c r="C1088" s="106"/>
      <c r="D1088" s="106"/>
      <c r="E1088" s="106"/>
      <c r="F1088" s="106"/>
      <c r="G1088" s="106"/>
      <c r="H1088" s="106"/>
    </row>
    <row r="1089" spans="2:8" x14ac:dyDescent="0.2">
      <c r="B1089" s="106"/>
      <c r="C1089" s="106"/>
      <c r="D1089" s="106"/>
      <c r="E1089" s="106"/>
      <c r="F1089" s="106"/>
      <c r="G1089" s="106"/>
      <c r="H1089" s="106"/>
    </row>
    <row r="1090" spans="2:8" x14ac:dyDescent="0.2">
      <c r="B1090" s="106"/>
      <c r="C1090" s="106"/>
      <c r="D1090" s="106"/>
      <c r="E1090" s="106"/>
      <c r="F1090" s="106"/>
      <c r="G1090" s="106"/>
      <c r="H1090" s="106"/>
    </row>
    <row r="1091" spans="2:8" x14ac:dyDescent="0.2">
      <c r="B1091" s="106"/>
      <c r="C1091" s="106"/>
      <c r="D1091" s="106"/>
      <c r="E1091" s="106"/>
      <c r="F1091" s="106"/>
      <c r="G1091" s="106"/>
      <c r="H1091" s="106"/>
    </row>
    <row r="1092" spans="2:8" x14ac:dyDescent="0.2">
      <c r="B1092" s="106"/>
      <c r="C1092" s="106"/>
      <c r="D1092" s="106"/>
      <c r="E1092" s="106"/>
      <c r="F1092" s="106"/>
      <c r="G1092" s="106"/>
      <c r="H1092" s="106"/>
    </row>
    <row r="1093" spans="2:8" x14ac:dyDescent="0.2">
      <c r="B1093" s="106"/>
      <c r="C1093" s="106"/>
      <c r="D1093" s="106"/>
      <c r="E1093" s="106"/>
      <c r="F1093" s="106"/>
      <c r="G1093" s="106"/>
      <c r="H1093" s="106"/>
    </row>
    <row r="1094" spans="2:8" x14ac:dyDescent="0.2">
      <c r="B1094" s="106"/>
      <c r="C1094" s="106"/>
      <c r="D1094" s="106"/>
      <c r="E1094" s="106"/>
      <c r="F1094" s="106"/>
      <c r="G1094" s="106"/>
      <c r="H1094" s="106"/>
    </row>
    <row r="1095" spans="2:8" x14ac:dyDescent="0.2">
      <c r="B1095" s="106"/>
      <c r="C1095" s="106"/>
      <c r="D1095" s="106"/>
      <c r="E1095" s="106"/>
      <c r="F1095" s="106"/>
      <c r="G1095" s="106"/>
      <c r="H1095" s="106"/>
    </row>
    <row r="1096" spans="2:8" x14ac:dyDescent="0.2">
      <c r="B1096" s="106"/>
      <c r="C1096" s="106"/>
      <c r="D1096" s="106"/>
      <c r="E1096" s="106"/>
      <c r="F1096" s="106"/>
      <c r="G1096" s="106"/>
      <c r="H1096" s="106"/>
    </row>
    <row r="1097" spans="2:8" x14ac:dyDescent="0.2">
      <c r="B1097" s="106"/>
      <c r="C1097" s="106"/>
      <c r="D1097" s="106"/>
      <c r="E1097" s="106"/>
      <c r="F1097" s="106"/>
      <c r="G1097" s="106"/>
      <c r="H1097" s="106"/>
    </row>
    <row r="1098" spans="2:8" x14ac:dyDescent="0.2">
      <c r="B1098" s="106"/>
      <c r="C1098" s="106"/>
      <c r="D1098" s="106"/>
      <c r="E1098" s="106"/>
      <c r="F1098" s="106"/>
      <c r="G1098" s="106"/>
      <c r="H1098" s="106"/>
    </row>
    <row r="1099" spans="2:8" x14ac:dyDescent="0.2">
      <c r="B1099" s="106"/>
      <c r="C1099" s="106"/>
      <c r="D1099" s="106"/>
      <c r="E1099" s="106"/>
      <c r="F1099" s="106"/>
      <c r="G1099" s="106"/>
      <c r="H1099" s="106"/>
    </row>
    <row r="1100" spans="2:8" x14ac:dyDescent="0.2">
      <c r="B1100" s="106"/>
      <c r="C1100" s="106"/>
      <c r="D1100" s="106"/>
      <c r="E1100" s="106"/>
      <c r="F1100" s="106"/>
      <c r="G1100" s="106"/>
      <c r="H1100" s="106"/>
    </row>
    <row r="1101" spans="2:8" x14ac:dyDescent="0.2">
      <c r="B1101" s="106"/>
      <c r="C1101" s="106"/>
      <c r="D1101" s="106"/>
      <c r="E1101" s="106"/>
      <c r="F1101" s="106"/>
      <c r="G1101" s="106"/>
      <c r="H1101" s="106"/>
    </row>
    <row r="1102" spans="2:8" x14ac:dyDescent="0.2">
      <c r="B1102" s="106"/>
      <c r="C1102" s="106"/>
      <c r="D1102" s="106"/>
      <c r="E1102" s="106"/>
      <c r="F1102" s="106"/>
      <c r="G1102" s="106"/>
      <c r="H1102" s="106"/>
    </row>
    <row r="1103" spans="2:8" x14ac:dyDescent="0.2">
      <c r="B1103" s="106"/>
      <c r="C1103" s="106"/>
      <c r="D1103" s="106"/>
      <c r="E1103" s="106"/>
      <c r="F1103" s="106"/>
      <c r="G1103" s="106"/>
      <c r="H1103" s="106"/>
    </row>
    <row r="1104" spans="2:8" x14ac:dyDescent="0.2">
      <c r="B1104" s="106"/>
      <c r="C1104" s="106"/>
      <c r="D1104" s="106"/>
      <c r="E1104" s="106"/>
      <c r="F1104" s="106"/>
      <c r="G1104" s="106"/>
      <c r="H1104" s="106"/>
    </row>
    <row r="1105" spans="2:8" x14ac:dyDescent="0.2">
      <c r="B1105" s="106"/>
      <c r="C1105" s="106"/>
      <c r="D1105" s="106"/>
      <c r="E1105" s="106"/>
      <c r="F1105" s="106"/>
      <c r="G1105" s="106"/>
      <c r="H1105" s="106"/>
    </row>
    <row r="1106" spans="2:8" x14ac:dyDescent="0.2">
      <c r="B1106" s="106"/>
      <c r="C1106" s="106"/>
      <c r="D1106" s="106"/>
      <c r="E1106" s="106"/>
      <c r="F1106" s="106"/>
      <c r="G1106" s="106"/>
      <c r="H1106" s="106"/>
    </row>
    <row r="1107" spans="2:8" x14ac:dyDescent="0.2">
      <c r="B1107" s="106"/>
      <c r="C1107" s="106"/>
      <c r="D1107" s="106"/>
      <c r="E1107" s="106"/>
      <c r="F1107" s="106"/>
      <c r="G1107" s="106"/>
      <c r="H1107" s="106"/>
    </row>
    <row r="1108" spans="2:8" x14ac:dyDescent="0.2">
      <c r="B1108" s="106"/>
      <c r="C1108" s="106"/>
      <c r="D1108" s="106"/>
      <c r="E1108" s="106"/>
      <c r="F1108" s="106"/>
      <c r="G1108" s="106"/>
      <c r="H1108" s="106"/>
    </row>
    <row r="1109" spans="2:8" x14ac:dyDescent="0.2">
      <c r="B1109" s="106"/>
      <c r="C1109" s="106"/>
      <c r="D1109" s="106"/>
      <c r="E1109" s="106"/>
      <c r="F1109" s="106"/>
      <c r="G1109" s="106"/>
      <c r="H1109" s="106"/>
    </row>
    <row r="1110" spans="2:8" x14ac:dyDescent="0.2">
      <c r="B1110" s="106"/>
      <c r="C1110" s="106"/>
      <c r="D1110" s="106"/>
      <c r="E1110" s="106"/>
      <c r="F1110" s="106"/>
      <c r="G1110" s="106"/>
      <c r="H1110" s="106"/>
    </row>
    <row r="1111" spans="2:8" x14ac:dyDescent="0.2">
      <c r="B1111" s="106"/>
      <c r="C1111" s="106"/>
      <c r="D1111" s="106"/>
      <c r="E1111" s="106"/>
      <c r="F1111" s="106"/>
      <c r="G1111" s="106"/>
      <c r="H1111" s="106"/>
    </row>
    <row r="1112" spans="2:8" x14ac:dyDescent="0.2">
      <c r="B1112" s="106"/>
      <c r="C1112" s="106"/>
      <c r="D1112" s="106"/>
      <c r="E1112" s="106"/>
      <c r="F1112" s="106"/>
      <c r="G1112" s="106"/>
      <c r="H1112" s="106"/>
    </row>
    <row r="1113" spans="2:8" x14ac:dyDescent="0.2">
      <c r="B1113" s="106"/>
      <c r="C1113" s="106"/>
      <c r="D1113" s="106"/>
      <c r="E1113" s="106"/>
      <c r="F1113" s="106"/>
      <c r="G1113" s="106"/>
      <c r="H1113" s="106"/>
    </row>
    <row r="1114" spans="2:8" x14ac:dyDescent="0.2">
      <c r="B1114" s="106"/>
      <c r="C1114" s="106"/>
      <c r="D1114" s="106"/>
      <c r="E1114" s="106"/>
      <c r="F1114" s="106"/>
      <c r="G1114" s="106"/>
      <c r="H1114" s="106"/>
    </row>
    <row r="1115" spans="2:8" x14ac:dyDescent="0.2">
      <c r="B1115" s="106"/>
      <c r="C1115" s="106"/>
      <c r="D1115" s="106"/>
      <c r="E1115" s="106"/>
      <c r="F1115" s="106"/>
      <c r="G1115" s="106"/>
      <c r="H1115" s="106"/>
    </row>
    <row r="1116" spans="2:8" x14ac:dyDescent="0.2">
      <c r="B1116" s="106"/>
      <c r="C1116" s="106"/>
      <c r="D1116" s="106"/>
      <c r="E1116" s="106"/>
      <c r="F1116" s="106"/>
      <c r="G1116" s="106"/>
      <c r="H1116" s="106"/>
    </row>
    <row r="1117" spans="2:8" x14ac:dyDescent="0.2">
      <c r="B1117" s="106"/>
      <c r="C1117" s="106"/>
      <c r="D1117" s="106"/>
      <c r="E1117" s="106"/>
      <c r="F1117" s="106"/>
      <c r="G1117" s="106"/>
      <c r="H1117" s="106"/>
    </row>
    <row r="1118" spans="2:8" x14ac:dyDescent="0.2">
      <c r="B1118" s="106"/>
      <c r="C1118" s="106"/>
      <c r="D1118" s="106"/>
      <c r="E1118" s="106"/>
      <c r="F1118" s="106"/>
      <c r="G1118" s="106"/>
      <c r="H1118" s="106"/>
    </row>
    <row r="1119" spans="2:8" x14ac:dyDescent="0.2">
      <c r="B1119" s="106"/>
      <c r="C1119" s="106"/>
      <c r="D1119" s="106"/>
      <c r="E1119" s="106"/>
      <c r="F1119" s="106"/>
      <c r="G1119" s="106"/>
      <c r="H1119" s="106"/>
    </row>
    <row r="1120" spans="2:8" x14ac:dyDescent="0.2">
      <c r="B1120" s="106"/>
      <c r="C1120" s="106"/>
      <c r="D1120" s="106"/>
      <c r="E1120" s="106"/>
      <c r="F1120" s="106"/>
      <c r="G1120" s="106"/>
      <c r="H1120" s="106"/>
    </row>
    <row r="1121" spans="2:8" x14ac:dyDescent="0.2">
      <c r="B1121" s="106"/>
      <c r="C1121" s="106"/>
      <c r="D1121" s="106"/>
      <c r="E1121" s="106"/>
      <c r="F1121" s="106"/>
      <c r="G1121" s="106"/>
      <c r="H1121" s="106"/>
    </row>
    <row r="1122" spans="2:8" x14ac:dyDescent="0.2">
      <c r="B1122" s="106"/>
      <c r="C1122" s="106"/>
      <c r="D1122" s="106"/>
      <c r="E1122" s="106"/>
      <c r="F1122" s="106"/>
      <c r="G1122" s="106"/>
      <c r="H1122" s="106"/>
    </row>
    <row r="1123" spans="2:8" x14ac:dyDescent="0.2">
      <c r="B1123" s="106"/>
      <c r="C1123" s="106"/>
      <c r="D1123" s="106"/>
      <c r="E1123" s="106"/>
      <c r="F1123" s="106"/>
      <c r="G1123" s="106"/>
      <c r="H1123" s="106"/>
    </row>
    <row r="1124" spans="2:8" x14ac:dyDescent="0.2">
      <c r="B1124" s="106"/>
      <c r="C1124" s="106"/>
      <c r="D1124" s="106"/>
      <c r="E1124" s="106"/>
      <c r="F1124" s="106"/>
      <c r="G1124" s="106"/>
      <c r="H1124" s="106"/>
    </row>
    <row r="1125" spans="2:8" x14ac:dyDescent="0.2">
      <c r="B1125" s="106"/>
      <c r="C1125" s="106"/>
      <c r="D1125" s="106"/>
      <c r="E1125" s="106"/>
      <c r="F1125" s="106"/>
      <c r="G1125" s="106"/>
      <c r="H1125" s="106"/>
    </row>
    <row r="1126" spans="2:8" x14ac:dyDescent="0.2">
      <c r="B1126" s="106"/>
      <c r="C1126" s="106"/>
      <c r="D1126" s="106"/>
      <c r="E1126" s="106"/>
      <c r="F1126" s="106"/>
      <c r="G1126" s="106"/>
      <c r="H1126" s="106"/>
    </row>
    <row r="1127" spans="2:8" x14ac:dyDescent="0.2">
      <c r="B1127" s="106"/>
      <c r="C1127" s="106"/>
      <c r="D1127" s="106"/>
      <c r="E1127" s="106"/>
      <c r="F1127" s="106"/>
      <c r="G1127" s="106"/>
      <c r="H1127" s="106"/>
    </row>
    <row r="1128" spans="2:8" x14ac:dyDescent="0.2">
      <c r="B1128" s="106"/>
      <c r="C1128" s="106"/>
      <c r="D1128" s="106"/>
      <c r="E1128" s="106"/>
      <c r="F1128" s="106"/>
      <c r="G1128" s="106"/>
      <c r="H1128" s="106"/>
    </row>
    <row r="1129" spans="2:8" x14ac:dyDescent="0.2">
      <c r="B1129" s="106"/>
      <c r="C1129" s="106"/>
      <c r="D1129" s="106"/>
      <c r="E1129" s="106"/>
      <c r="F1129" s="106"/>
      <c r="G1129" s="106"/>
      <c r="H1129" s="106"/>
    </row>
    <row r="1130" spans="2:8" x14ac:dyDescent="0.2">
      <c r="B1130" s="106"/>
      <c r="C1130" s="106"/>
      <c r="D1130" s="106"/>
      <c r="E1130" s="106"/>
      <c r="F1130" s="106"/>
      <c r="G1130" s="106"/>
      <c r="H1130" s="106"/>
    </row>
    <row r="1131" spans="2:8" x14ac:dyDescent="0.2">
      <c r="B1131" s="106"/>
      <c r="C1131" s="106"/>
      <c r="D1131" s="106"/>
      <c r="E1131" s="106"/>
      <c r="F1131" s="106"/>
      <c r="G1131" s="106"/>
      <c r="H1131" s="106"/>
    </row>
    <row r="1132" spans="2:8" x14ac:dyDescent="0.2">
      <c r="B1132" s="106"/>
      <c r="C1132" s="106"/>
      <c r="D1132" s="106"/>
      <c r="E1132" s="106"/>
      <c r="F1132" s="106"/>
      <c r="G1132" s="106"/>
      <c r="H1132" s="106"/>
    </row>
    <row r="1133" spans="2:8" x14ac:dyDescent="0.2">
      <c r="B1133" s="106"/>
      <c r="C1133" s="106"/>
      <c r="D1133" s="106"/>
      <c r="E1133" s="106"/>
      <c r="F1133" s="106"/>
      <c r="G1133" s="106"/>
      <c r="H1133" s="106"/>
    </row>
    <row r="1134" spans="2:8" x14ac:dyDescent="0.2">
      <c r="B1134" s="106"/>
      <c r="C1134" s="106"/>
      <c r="D1134" s="106"/>
      <c r="E1134" s="106"/>
      <c r="F1134" s="106"/>
      <c r="G1134" s="106"/>
      <c r="H1134" s="106"/>
    </row>
    <row r="1135" spans="2:8" x14ac:dyDescent="0.2">
      <c r="B1135" s="106"/>
      <c r="C1135" s="106"/>
      <c r="D1135" s="106"/>
      <c r="E1135" s="106"/>
      <c r="F1135" s="106"/>
      <c r="G1135" s="106"/>
      <c r="H1135" s="106"/>
    </row>
    <row r="1136" spans="2:8" x14ac:dyDescent="0.2">
      <c r="B1136" s="106"/>
      <c r="C1136" s="106"/>
      <c r="D1136" s="106"/>
      <c r="E1136" s="106"/>
      <c r="F1136" s="106"/>
      <c r="G1136" s="106"/>
      <c r="H1136" s="106"/>
    </row>
    <row r="1137" spans="2:8" x14ac:dyDescent="0.2">
      <c r="B1137" s="106"/>
      <c r="C1137" s="106"/>
      <c r="D1137" s="106"/>
      <c r="E1137" s="106"/>
      <c r="F1137" s="106"/>
      <c r="G1137" s="106"/>
      <c r="H1137" s="106"/>
    </row>
    <row r="1138" spans="2:8" x14ac:dyDescent="0.2">
      <c r="B1138" s="106"/>
      <c r="C1138" s="106"/>
      <c r="D1138" s="106"/>
      <c r="E1138" s="106"/>
      <c r="F1138" s="106"/>
      <c r="G1138" s="106"/>
      <c r="H1138" s="106"/>
    </row>
    <row r="1139" spans="2:8" x14ac:dyDescent="0.2">
      <c r="B1139" s="106"/>
      <c r="C1139" s="106"/>
      <c r="D1139" s="106"/>
      <c r="E1139" s="106"/>
      <c r="F1139" s="106"/>
      <c r="G1139" s="106"/>
      <c r="H1139" s="106"/>
    </row>
    <row r="1140" spans="2:8" x14ac:dyDescent="0.2">
      <c r="B1140" s="106"/>
      <c r="C1140" s="106"/>
      <c r="D1140" s="106"/>
      <c r="E1140" s="106"/>
      <c r="F1140" s="106"/>
      <c r="G1140" s="106"/>
      <c r="H1140" s="106"/>
    </row>
    <row r="1141" spans="2:8" x14ac:dyDescent="0.2">
      <c r="B1141" s="106"/>
      <c r="C1141" s="106"/>
      <c r="D1141" s="106"/>
      <c r="E1141" s="106"/>
      <c r="F1141" s="106"/>
      <c r="G1141" s="106"/>
      <c r="H1141" s="106"/>
    </row>
    <row r="1142" spans="2:8" x14ac:dyDescent="0.2">
      <c r="B1142" s="106"/>
      <c r="C1142" s="106"/>
      <c r="D1142" s="106"/>
      <c r="E1142" s="106"/>
      <c r="F1142" s="106"/>
      <c r="G1142" s="106"/>
      <c r="H1142" s="106"/>
    </row>
    <row r="1143" spans="2:8" x14ac:dyDescent="0.2">
      <c r="B1143" s="106"/>
      <c r="C1143" s="106"/>
      <c r="D1143" s="106"/>
      <c r="E1143" s="106"/>
      <c r="F1143" s="106"/>
      <c r="G1143" s="106"/>
      <c r="H1143" s="106"/>
    </row>
    <row r="1144" spans="2:8" x14ac:dyDescent="0.2">
      <c r="B1144" s="106"/>
      <c r="C1144" s="106"/>
      <c r="D1144" s="106"/>
      <c r="E1144" s="106"/>
      <c r="F1144" s="106"/>
      <c r="G1144" s="106"/>
      <c r="H1144" s="106"/>
    </row>
    <row r="1145" spans="2:8" x14ac:dyDescent="0.2">
      <c r="B1145" s="106"/>
      <c r="C1145" s="106"/>
      <c r="D1145" s="106"/>
      <c r="E1145" s="106"/>
      <c r="F1145" s="106"/>
      <c r="G1145" s="106"/>
      <c r="H1145" s="106"/>
    </row>
    <row r="1146" spans="2:8" x14ac:dyDescent="0.2">
      <c r="B1146" s="106"/>
      <c r="C1146" s="106"/>
      <c r="D1146" s="106"/>
      <c r="E1146" s="106"/>
      <c r="F1146" s="106"/>
      <c r="G1146" s="106"/>
      <c r="H1146" s="106"/>
    </row>
    <row r="1147" spans="2:8" x14ac:dyDescent="0.2">
      <c r="B1147" s="106"/>
      <c r="C1147" s="106"/>
      <c r="D1147" s="106"/>
      <c r="E1147" s="106"/>
      <c r="F1147" s="106"/>
      <c r="G1147" s="106"/>
      <c r="H1147" s="106"/>
    </row>
    <row r="1148" spans="2:8" x14ac:dyDescent="0.2">
      <c r="B1148" s="106"/>
      <c r="C1148" s="106"/>
      <c r="D1148" s="106"/>
      <c r="E1148" s="106"/>
      <c r="F1148" s="106"/>
      <c r="G1148" s="106"/>
      <c r="H1148" s="106"/>
    </row>
    <row r="1149" spans="2:8" x14ac:dyDescent="0.2">
      <c r="B1149" s="106"/>
      <c r="C1149" s="106"/>
      <c r="D1149" s="106"/>
      <c r="E1149" s="106"/>
      <c r="F1149" s="106"/>
      <c r="G1149" s="106"/>
      <c r="H1149" s="106"/>
    </row>
    <row r="1150" spans="2:8" x14ac:dyDescent="0.2">
      <c r="B1150" s="106"/>
      <c r="C1150" s="106"/>
      <c r="D1150" s="106"/>
      <c r="E1150" s="106"/>
      <c r="F1150" s="106"/>
      <c r="G1150" s="106"/>
      <c r="H1150" s="106"/>
    </row>
    <row r="1151" spans="2:8" x14ac:dyDescent="0.2">
      <c r="B1151" s="106"/>
      <c r="C1151" s="106"/>
      <c r="D1151" s="106"/>
      <c r="E1151" s="106"/>
      <c r="F1151" s="106"/>
      <c r="G1151" s="106"/>
      <c r="H1151" s="106"/>
    </row>
    <row r="1152" spans="2:8" x14ac:dyDescent="0.2">
      <c r="B1152" s="106"/>
      <c r="C1152" s="106"/>
      <c r="D1152" s="106"/>
      <c r="E1152" s="106"/>
      <c r="F1152" s="106"/>
      <c r="G1152" s="106"/>
      <c r="H1152" s="106"/>
    </row>
    <row r="1153" spans="2:8" x14ac:dyDescent="0.2">
      <c r="B1153" s="106"/>
      <c r="C1153" s="106"/>
      <c r="D1153" s="106"/>
      <c r="E1153" s="106"/>
      <c r="F1153" s="106"/>
      <c r="G1153" s="106"/>
      <c r="H1153" s="106"/>
    </row>
    <row r="1154" spans="2:8" x14ac:dyDescent="0.2">
      <c r="B1154" s="106"/>
      <c r="C1154" s="106"/>
      <c r="D1154" s="106"/>
      <c r="E1154" s="106"/>
      <c r="F1154" s="106"/>
      <c r="G1154" s="106"/>
      <c r="H1154" s="106"/>
    </row>
    <row r="1155" spans="2:8" x14ac:dyDescent="0.2">
      <c r="B1155" s="106"/>
      <c r="C1155" s="106"/>
      <c r="D1155" s="106"/>
      <c r="E1155" s="106"/>
      <c r="F1155" s="106"/>
      <c r="G1155" s="106"/>
      <c r="H1155" s="106"/>
    </row>
    <row r="1156" spans="2:8" x14ac:dyDescent="0.2">
      <c r="B1156" s="106"/>
      <c r="C1156" s="106"/>
      <c r="D1156" s="106"/>
      <c r="E1156" s="106"/>
      <c r="F1156" s="106"/>
      <c r="G1156" s="106"/>
      <c r="H1156" s="106"/>
    </row>
    <row r="1157" spans="2:8" x14ac:dyDescent="0.2">
      <c r="B1157" s="106"/>
      <c r="C1157" s="106"/>
      <c r="D1157" s="106"/>
      <c r="E1157" s="106"/>
      <c r="F1157" s="106"/>
      <c r="G1157" s="106"/>
      <c r="H1157" s="106"/>
    </row>
    <row r="1158" spans="2:8" x14ac:dyDescent="0.2">
      <c r="B1158" s="106"/>
      <c r="C1158" s="106"/>
      <c r="D1158" s="106"/>
      <c r="E1158" s="106"/>
      <c r="F1158" s="106"/>
      <c r="G1158" s="106"/>
      <c r="H1158" s="106"/>
    </row>
    <row r="1159" spans="2:8" x14ac:dyDescent="0.2">
      <c r="B1159" s="106"/>
      <c r="C1159" s="106"/>
      <c r="D1159" s="106"/>
      <c r="E1159" s="106"/>
      <c r="F1159" s="106"/>
      <c r="G1159" s="106"/>
      <c r="H1159" s="106"/>
    </row>
    <row r="1160" spans="2:8" x14ac:dyDescent="0.2">
      <c r="B1160" s="106"/>
      <c r="C1160" s="106"/>
      <c r="D1160" s="106"/>
      <c r="E1160" s="106"/>
      <c r="F1160" s="106"/>
      <c r="G1160" s="106"/>
      <c r="H1160" s="106"/>
    </row>
    <row r="1161" spans="2:8" x14ac:dyDescent="0.2">
      <c r="B1161" s="106"/>
      <c r="C1161" s="106"/>
      <c r="D1161" s="106"/>
      <c r="E1161" s="106"/>
      <c r="F1161" s="106"/>
      <c r="G1161" s="106"/>
      <c r="H1161" s="106"/>
    </row>
    <row r="1162" spans="2:8" x14ac:dyDescent="0.2">
      <c r="B1162" s="106"/>
      <c r="C1162" s="106"/>
      <c r="D1162" s="106"/>
      <c r="E1162" s="106"/>
      <c r="F1162" s="106"/>
      <c r="G1162" s="106"/>
      <c r="H1162" s="106"/>
    </row>
    <row r="1163" spans="2:8" x14ac:dyDescent="0.2">
      <c r="B1163" s="106"/>
      <c r="C1163" s="106"/>
      <c r="D1163" s="106"/>
      <c r="E1163" s="106"/>
      <c r="F1163" s="106"/>
      <c r="G1163" s="106"/>
      <c r="H1163" s="106"/>
    </row>
    <row r="1164" spans="2:8" x14ac:dyDescent="0.2">
      <c r="B1164" s="106"/>
      <c r="C1164" s="106"/>
      <c r="D1164" s="106"/>
      <c r="E1164" s="106"/>
      <c r="F1164" s="106"/>
      <c r="G1164" s="106"/>
      <c r="H1164" s="106"/>
    </row>
    <row r="1165" spans="2:8" x14ac:dyDescent="0.2">
      <c r="B1165" s="106"/>
      <c r="C1165" s="106"/>
      <c r="D1165" s="106"/>
      <c r="E1165" s="106"/>
      <c r="F1165" s="106"/>
      <c r="G1165" s="106"/>
      <c r="H1165" s="106"/>
    </row>
    <row r="1166" spans="2:8" x14ac:dyDescent="0.2">
      <c r="B1166" s="106"/>
      <c r="C1166" s="106"/>
      <c r="D1166" s="106"/>
      <c r="E1166" s="106"/>
      <c r="F1166" s="106"/>
      <c r="G1166" s="106"/>
      <c r="H1166" s="106"/>
    </row>
    <row r="1167" spans="2:8" x14ac:dyDescent="0.2">
      <c r="B1167" s="106"/>
      <c r="C1167" s="106"/>
      <c r="D1167" s="106"/>
      <c r="E1167" s="106"/>
      <c r="F1167" s="106"/>
      <c r="G1167" s="106"/>
      <c r="H1167" s="106"/>
    </row>
    <row r="1168" spans="2:8" x14ac:dyDescent="0.2">
      <c r="B1168" s="106"/>
      <c r="C1168" s="106"/>
      <c r="D1168" s="106"/>
      <c r="E1168" s="106"/>
      <c r="F1168" s="106"/>
      <c r="G1168" s="106"/>
      <c r="H1168" s="106"/>
    </row>
    <row r="1169" spans="2:8" x14ac:dyDescent="0.2">
      <c r="B1169" s="106"/>
      <c r="C1169" s="106"/>
      <c r="D1169" s="106"/>
      <c r="E1169" s="106"/>
      <c r="F1169" s="106"/>
      <c r="G1169" s="106"/>
      <c r="H1169" s="106"/>
    </row>
    <row r="1170" spans="2:8" x14ac:dyDescent="0.2">
      <c r="B1170" s="106"/>
      <c r="C1170" s="106"/>
      <c r="D1170" s="106"/>
      <c r="E1170" s="106"/>
      <c r="F1170" s="106"/>
      <c r="G1170" s="106"/>
      <c r="H1170" s="106"/>
    </row>
    <row r="1171" spans="2:8" x14ac:dyDescent="0.2">
      <c r="B1171" s="106"/>
      <c r="C1171" s="106"/>
      <c r="D1171" s="106"/>
      <c r="E1171" s="106"/>
      <c r="F1171" s="106"/>
      <c r="G1171" s="106"/>
      <c r="H1171" s="106"/>
    </row>
    <row r="1172" spans="2:8" x14ac:dyDescent="0.2">
      <c r="B1172" s="106"/>
      <c r="C1172" s="106"/>
      <c r="D1172" s="106"/>
      <c r="E1172" s="106"/>
      <c r="F1172" s="106"/>
      <c r="G1172" s="106"/>
      <c r="H1172" s="106"/>
    </row>
    <row r="1173" spans="2:8" x14ac:dyDescent="0.2">
      <c r="B1173" s="106"/>
      <c r="C1173" s="106"/>
      <c r="D1173" s="106"/>
      <c r="E1173" s="106"/>
      <c r="F1173" s="106"/>
      <c r="G1173" s="106"/>
      <c r="H1173" s="106"/>
    </row>
    <row r="1174" spans="2:8" x14ac:dyDescent="0.2">
      <c r="B1174" s="106"/>
      <c r="C1174" s="106"/>
      <c r="D1174" s="106"/>
      <c r="E1174" s="106"/>
      <c r="F1174" s="106"/>
      <c r="G1174" s="106"/>
      <c r="H1174" s="106"/>
    </row>
    <row r="1175" spans="2:8" x14ac:dyDescent="0.2">
      <c r="B1175" s="106"/>
      <c r="C1175" s="106"/>
      <c r="D1175" s="106"/>
      <c r="E1175" s="106"/>
      <c r="F1175" s="106"/>
      <c r="G1175" s="106"/>
      <c r="H1175" s="106"/>
    </row>
    <row r="1176" spans="2:8" x14ac:dyDescent="0.2">
      <c r="B1176" s="106"/>
      <c r="C1176" s="106"/>
      <c r="D1176" s="106"/>
      <c r="E1176" s="106"/>
      <c r="F1176" s="106"/>
      <c r="G1176" s="106"/>
      <c r="H1176" s="106"/>
    </row>
    <row r="1177" spans="2:8" x14ac:dyDescent="0.2">
      <c r="B1177" s="106"/>
      <c r="C1177" s="106"/>
      <c r="D1177" s="106"/>
      <c r="E1177" s="106"/>
      <c r="F1177" s="106"/>
      <c r="G1177" s="106"/>
      <c r="H1177" s="106"/>
    </row>
    <row r="1178" spans="2:8" x14ac:dyDescent="0.2">
      <c r="B1178" s="106"/>
      <c r="C1178" s="106"/>
      <c r="D1178" s="106"/>
      <c r="E1178" s="106"/>
      <c r="F1178" s="106"/>
      <c r="G1178" s="106"/>
      <c r="H1178" s="106"/>
    </row>
    <row r="1179" spans="2:8" x14ac:dyDescent="0.2">
      <c r="B1179" s="106"/>
      <c r="C1179" s="106"/>
      <c r="D1179" s="106"/>
      <c r="E1179" s="106"/>
      <c r="F1179" s="106"/>
      <c r="G1179" s="106"/>
      <c r="H1179" s="106"/>
    </row>
    <row r="1180" spans="2:8" x14ac:dyDescent="0.2">
      <c r="B1180" s="106"/>
      <c r="C1180" s="106"/>
      <c r="D1180" s="106"/>
      <c r="E1180" s="106"/>
      <c r="F1180" s="106"/>
      <c r="G1180" s="106"/>
      <c r="H1180" s="106"/>
    </row>
    <row r="1181" spans="2:8" x14ac:dyDescent="0.2">
      <c r="B1181" s="106"/>
      <c r="C1181" s="106"/>
      <c r="D1181" s="106"/>
      <c r="E1181" s="106"/>
      <c r="F1181" s="106"/>
      <c r="G1181" s="106"/>
      <c r="H1181" s="106"/>
    </row>
    <row r="1182" spans="2:8" x14ac:dyDescent="0.2">
      <c r="B1182" s="106"/>
      <c r="C1182" s="106"/>
      <c r="D1182" s="106"/>
      <c r="E1182" s="106"/>
      <c r="F1182" s="106"/>
      <c r="G1182" s="106"/>
      <c r="H1182" s="106"/>
    </row>
    <row r="1183" spans="2:8" x14ac:dyDescent="0.2">
      <c r="B1183" s="106"/>
      <c r="C1183" s="106"/>
      <c r="D1183" s="106"/>
      <c r="E1183" s="106"/>
      <c r="F1183" s="106"/>
      <c r="G1183" s="106"/>
      <c r="H1183" s="106"/>
    </row>
    <row r="1184" spans="2:8" x14ac:dyDescent="0.2">
      <c r="B1184" s="106"/>
      <c r="C1184" s="106"/>
      <c r="D1184" s="106"/>
      <c r="E1184" s="106"/>
      <c r="F1184" s="106"/>
      <c r="G1184" s="106"/>
      <c r="H1184" s="106"/>
    </row>
    <row r="1185" spans="2:8" x14ac:dyDescent="0.2">
      <c r="B1185" s="106"/>
      <c r="C1185" s="106"/>
      <c r="D1185" s="106"/>
      <c r="E1185" s="106"/>
      <c r="F1185" s="106"/>
      <c r="G1185" s="106"/>
      <c r="H1185" s="106"/>
    </row>
    <row r="1186" spans="2:8" x14ac:dyDescent="0.2">
      <c r="B1186" s="106"/>
      <c r="C1186" s="106"/>
      <c r="D1186" s="106"/>
      <c r="E1186" s="106"/>
      <c r="F1186" s="106"/>
      <c r="G1186" s="106"/>
      <c r="H1186" s="106"/>
    </row>
    <row r="1187" spans="2:8" x14ac:dyDescent="0.2">
      <c r="B1187" s="106"/>
      <c r="C1187" s="106"/>
      <c r="D1187" s="106"/>
      <c r="E1187" s="106"/>
      <c r="F1187" s="106"/>
      <c r="G1187" s="106"/>
      <c r="H1187" s="106"/>
    </row>
    <row r="1188" spans="2:8" x14ac:dyDescent="0.2">
      <c r="B1188" s="106"/>
      <c r="C1188" s="106"/>
      <c r="D1188" s="106"/>
      <c r="E1188" s="106"/>
      <c r="F1188" s="106"/>
      <c r="G1188" s="106"/>
      <c r="H1188" s="106"/>
    </row>
    <row r="1189" spans="2:8" x14ac:dyDescent="0.2">
      <c r="B1189" s="106"/>
      <c r="C1189" s="106"/>
      <c r="D1189" s="106"/>
      <c r="E1189" s="106"/>
      <c r="F1189" s="106"/>
      <c r="G1189" s="106"/>
      <c r="H1189" s="106"/>
    </row>
    <row r="1190" spans="2:8" x14ac:dyDescent="0.2">
      <c r="B1190" s="106"/>
      <c r="C1190" s="106"/>
      <c r="D1190" s="106"/>
      <c r="E1190" s="106"/>
      <c r="F1190" s="106"/>
      <c r="G1190" s="106"/>
      <c r="H1190" s="106"/>
    </row>
    <row r="1191" spans="2:8" x14ac:dyDescent="0.2">
      <c r="B1191" s="106"/>
      <c r="C1191" s="106"/>
      <c r="D1191" s="106"/>
      <c r="E1191" s="106"/>
      <c r="F1191" s="106"/>
      <c r="G1191" s="106"/>
      <c r="H1191" s="106"/>
    </row>
    <row r="1192" spans="2:8" x14ac:dyDescent="0.2">
      <c r="B1192" s="106"/>
      <c r="C1192" s="106"/>
      <c r="D1192" s="106"/>
      <c r="E1192" s="106"/>
      <c r="F1192" s="106"/>
      <c r="G1192" s="106"/>
      <c r="H1192" s="106"/>
    </row>
    <row r="1193" spans="2:8" x14ac:dyDescent="0.2">
      <c r="B1193" s="106"/>
      <c r="C1193" s="106"/>
      <c r="D1193" s="106"/>
      <c r="E1193" s="106"/>
      <c r="F1193" s="106"/>
      <c r="G1193" s="106"/>
      <c r="H1193" s="106"/>
    </row>
    <row r="1194" spans="2:8" x14ac:dyDescent="0.2">
      <c r="B1194" s="106"/>
      <c r="C1194" s="106"/>
      <c r="D1194" s="106"/>
      <c r="E1194" s="106"/>
      <c r="F1194" s="106"/>
      <c r="G1194" s="106"/>
      <c r="H1194" s="106"/>
    </row>
    <row r="1195" spans="2:8" x14ac:dyDescent="0.2">
      <c r="B1195" s="106"/>
      <c r="C1195" s="106"/>
      <c r="D1195" s="106"/>
      <c r="E1195" s="106"/>
      <c r="F1195" s="106"/>
      <c r="G1195" s="106"/>
      <c r="H1195" s="106"/>
    </row>
    <row r="1196" spans="2:8" x14ac:dyDescent="0.2">
      <c r="B1196" s="106"/>
      <c r="C1196" s="106"/>
      <c r="D1196" s="106"/>
      <c r="E1196" s="106"/>
      <c r="F1196" s="106"/>
      <c r="G1196" s="106"/>
      <c r="H1196" s="106"/>
    </row>
    <row r="1197" spans="2:8" x14ac:dyDescent="0.2">
      <c r="B1197" s="106"/>
      <c r="C1197" s="106"/>
      <c r="D1197" s="106"/>
      <c r="E1197" s="106"/>
      <c r="F1197" s="106"/>
      <c r="G1197" s="106"/>
      <c r="H1197" s="106"/>
    </row>
    <row r="1198" spans="2:8" x14ac:dyDescent="0.2">
      <c r="B1198" s="106"/>
      <c r="C1198" s="106"/>
      <c r="D1198" s="106"/>
      <c r="E1198" s="106"/>
      <c r="F1198" s="106"/>
      <c r="G1198" s="106"/>
      <c r="H1198" s="106"/>
    </row>
    <row r="1199" spans="2:8" x14ac:dyDescent="0.2">
      <c r="B1199" s="106"/>
      <c r="C1199" s="106"/>
      <c r="D1199" s="106"/>
      <c r="E1199" s="106"/>
      <c r="F1199" s="106"/>
      <c r="G1199" s="106"/>
      <c r="H1199" s="106"/>
    </row>
    <row r="1200" spans="2:8" x14ac:dyDescent="0.2">
      <c r="B1200" s="106"/>
      <c r="C1200" s="106"/>
      <c r="D1200" s="106"/>
      <c r="E1200" s="106"/>
      <c r="F1200" s="106"/>
      <c r="G1200" s="106"/>
      <c r="H1200" s="106"/>
    </row>
    <row r="1201" spans="2:8" x14ac:dyDescent="0.2">
      <c r="B1201" s="106"/>
      <c r="C1201" s="106"/>
      <c r="D1201" s="106"/>
      <c r="E1201" s="106"/>
      <c r="F1201" s="106"/>
      <c r="G1201" s="106"/>
      <c r="H1201" s="106"/>
    </row>
    <row r="1202" spans="2:8" x14ac:dyDescent="0.2">
      <c r="B1202" s="106"/>
      <c r="C1202" s="106"/>
      <c r="D1202" s="106"/>
      <c r="E1202" s="106"/>
      <c r="F1202" s="106"/>
      <c r="G1202" s="106"/>
      <c r="H1202" s="106"/>
    </row>
    <row r="1203" spans="2:8" x14ac:dyDescent="0.2">
      <c r="B1203" s="106"/>
      <c r="C1203" s="106"/>
      <c r="D1203" s="106"/>
      <c r="E1203" s="106"/>
      <c r="F1203" s="106"/>
      <c r="G1203" s="106"/>
      <c r="H1203" s="106"/>
    </row>
    <row r="1204" spans="2:8" x14ac:dyDescent="0.2">
      <c r="B1204" s="106"/>
      <c r="C1204" s="106"/>
      <c r="D1204" s="106"/>
      <c r="E1204" s="106"/>
      <c r="F1204" s="106"/>
      <c r="G1204" s="106"/>
      <c r="H1204" s="106"/>
    </row>
    <row r="1205" spans="2:8" x14ac:dyDescent="0.2">
      <c r="B1205" s="106"/>
      <c r="C1205" s="106"/>
      <c r="D1205" s="106"/>
      <c r="E1205" s="106"/>
      <c r="F1205" s="106"/>
      <c r="G1205" s="106"/>
      <c r="H1205" s="106"/>
    </row>
    <row r="1206" spans="2:8" x14ac:dyDescent="0.2">
      <c r="B1206" s="106"/>
      <c r="C1206" s="106"/>
      <c r="D1206" s="106"/>
      <c r="E1206" s="106"/>
      <c r="F1206" s="106"/>
      <c r="G1206" s="106"/>
      <c r="H1206" s="106"/>
    </row>
    <row r="1207" spans="2:8" x14ac:dyDescent="0.2">
      <c r="B1207" s="106"/>
      <c r="C1207" s="106"/>
      <c r="D1207" s="106"/>
      <c r="E1207" s="106"/>
      <c r="F1207" s="106"/>
      <c r="G1207" s="106"/>
      <c r="H1207" s="106"/>
    </row>
    <row r="1208" spans="2:8" x14ac:dyDescent="0.2">
      <c r="B1208" s="106"/>
      <c r="C1208" s="106"/>
      <c r="D1208" s="106"/>
      <c r="E1208" s="106"/>
      <c r="F1208" s="106"/>
      <c r="G1208" s="106"/>
      <c r="H1208" s="106"/>
    </row>
    <row r="1209" spans="2:8" x14ac:dyDescent="0.2">
      <c r="B1209" s="106"/>
      <c r="C1209" s="106"/>
      <c r="D1209" s="106"/>
      <c r="E1209" s="106"/>
      <c r="F1209" s="106"/>
      <c r="G1209" s="106"/>
      <c r="H1209" s="106"/>
    </row>
    <row r="1210" spans="2:8" x14ac:dyDescent="0.2">
      <c r="B1210" s="106"/>
      <c r="C1210" s="106"/>
      <c r="D1210" s="106"/>
      <c r="E1210" s="106"/>
      <c r="F1210" s="106"/>
      <c r="G1210" s="106"/>
      <c r="H1210" s="106"/>
    </row>
    <row r="1211" spans="2:8" x14ac:dyDescent="0.2">
      <c r="B1211" s="106"/>
      <c r="C1211" s="106"/>
      <c r="D1211" s="106"/>
      <c r="E1211" s="106"/>
      <c r="F1211" s="106"/>
      <c r="G1211" s="106"/>
      <c r="H1211" s="106"/>
    </row>
    <row r="1212" spans="2:8" x14ac:dyDescent="0.2">
      <c r="B1212" s="106"/>
      <c r="C1212" s="106"/>
      <c r="D1212" s="106"/>
      <c r="E1212" s="106"/>
      <c r="F1212" s="106"/>
      <c r="G1212" s="106"/>
      <c r="H1212" s="106"/>
    </row>
    <row r="1213" spans="2:8" x14ac:dyDescent="0.2">
      <c r="B1213" s="106"/>
      <c r="C1213" s="106"/>
      <c r="D1213" s="106"/>
      <c r="E1213" s="106"/>
      <c r="F1213" s="106"/>
      <c r="G1213" s="106"/>
      <c r="H1213" s="106"/>
    </row>
    <row r="1214" spans="2:8" x14ac:dyDescent="0.2">
      <c r="B1214" s="106"/>
      <c r="C1214" s="106"/>
      <c r="D1214" s="106"/>
      <c r="E1214" s="106"/>
      <c r="F1214" s="106"/>
      <c r="G1214" s="106"/>
      <c r="H1214" s="106"/>
    </row>
    <row r="1215" spans="2:8" x14ac:dyDescent="0.2">
      <c r="B1215" s="106"/>
      <c r="C1215" s="106"/>
      <c r="D1215" s="106"/>
      <c r="E1215" s="106"/>
      <c r="F1215" s="106"/>
      <c r="G1215" s="106"/>
      <c r="H1215" s="106"/>
    </row>
    <row r="1216" spans="2:8" x14ac:dyDescent="0.2">
      <c r="B1216" s="106"/>
      <c r="C1216" s="106"/>
      <c r="D1216" s="106"/>
      <c r="E1216" s="106"/>
      <c r="F1216" s="106"/>
      <c r="G1216" s="106"/>
      <c r="H1216" s="106"/>
    </row>
    <row r="1217" spans="2:8" x14ac:dyDescent="0.2">
      <c r="B1217" s="106"/>
      <c r="C1217" s="106"/>
      <c r="D1217" s="106"/>
      <c r="E1217" s="106"/>
      <c r="F1217" s="106"/>
      <c r="G1217" s="106"/>
      <c r="H1217" s="106"/>
    </row>
    <row r="1218" spans="2:8" x14ac:dyDescent="0.2">
      <c r="B1218" s="106"/>
      <c r="C1218" s="106"/>
      <c r="D1218" s="106"/>
      <c r="E1218" s="106"/>
      <c r="F1218" s="106"/>
      <c r="G1218" s="106"/>
      <c r="H1218" s="106"/>
    </row>
    <row r="1219" spans="2:8" x14ac:dyDescent="0.2">
      <c r="B1219" s="106"/>
      <c r="C1219" s="106"/>
      <c r="D1219" s="106"/>
      <c r="E1219" s="106"/>
      <c r="F1219" s="106"/>
      <c r="G1219" s="106"/>
      <c r="H1219" s="106"/>
    </row>
    <row r="1220" spans="2:8" x14ac:dyDescent="0.2">
      <c r="B1220" s="106"/>
      <c r="C1220" s="106"/>
      <c r="D1220" s="106"/>
      <c r="E1220" s="106"/>
      <c r="F1220" s="106"/>
      <c r="G1220" s="106"/>
      <c r="H1220" s="106"/>
    </row>
    <row r="1221" spans="2:8" x14ac:dyDescent="0.2">
      <c r="B1221" s="106"/>
      <c r="C1221" s="106"/>
      <c r="D1221" s="106"/>
      <c r="E1221" s="106"/>
      <c r="F1221" s="106"/>
      <c r="G1221" s="106"/>
      <c r="H1221" s="106"/>
    </row>
    <row r="1222" spans="2:8" x14ac:dyDescent="0.2">
      <c r="B1222" s="106"/>
      <c r="C1222" s="106"/>
      <c r="D1222" s="106"/>
      <c r="E1222" s="106"/>
      <c r="F1222" s="106"/>
      <c r="G1222" s="106"/>
      <c r="H1222" s="106"/>
    </row>
    <row r="1223" spans="2:8" x14ac:dyDescent="0.2">
      <c r="B1223" s="106"/>
      <c r="C1223" s="106"/>
      <c r="D1223" s="106"/>
      <c r="E1223" s="106"/>
      <c r="F1223" s="106"/>
      <c r="G1223" s="106"/>
      <c r="H1223" s="106"/>
    </row>
    <row r="1224" spans="2:8" x14ac:dyDescent="0.2">
      <c r="B1224" s="106"/>
      <c r="C1224" s="106"/>
      <c r="D1224" s="106"/>
      <c r="E1224" s="106"/>
      <c r="F1224" s="106"/>
      <c r="G1224" s="106"/>
      <c r="H1224" s="106"/>
    </row>
    <row r="1225" spans="2:8" x14ac:dyDescent="0.2">
      <c r="B1225" s="106"/>
      <c r="C1225" s="106"/>
      <c r="D1225" s="106"/>
      <c r="E1225" s="106"/>
      <c r="F1225" s="106"/>
      <c r="G1225" s="106"/>
      <c r="H1225" s="106"/>
    </row>
    <row r="1226" spans="2:8" x14ac:dyDescent="0.2">
      <c r="B1226" s="106"/>
      <c r="C1226" s="106"/>
      <c r="D1226" s="106"/>
      <c r="E1226" s="106"/>
      <c r="F1226" s="106"/>
      <c r="G1226" s="106"/>
      <c r="H1226" s="106"/>
    </row>
    <row r="1227" spans="2:8" x14ac:dyDescent="0.2">
      <c r="B1227" s="106"/>
      <c r="C1227" s="106"/>
      <c r="D1227" s="106"/>
      <c r="E1227" s="106"/>
      <c r="F1227" s="106"/>
      <c r="G1227" s="106"/>
      <c r="H1227" s="106"/>
    </row>
    <row r="1228" spans="2:8" x14ac:dyDescent="0.2">
      <c r="B1228" s="106"/>
      <c r="C1228" s="106"/>
      <c r="D1228" s="106"/>
      <c r="E1228" s="106"/>
      <c r="F1228" s="106"/>
      <c r="G1228" s="106"/>
      <c r="H1228" s="106"/>
    </row>
    <row r="1229" spans="2:8" x14ac:dyDescent="0.2">
      <c r="B1229" s="106"/>
      <c r="C1229" s="106"/>
      <c r="D1229" s="106"/>
      <c r="E1229" s="106"/>
      <c r="F1229" s="106"/>
      <c r="G1229" s="106"/>
      <c r="H1229" s="106"/>
    </row>
    <row r="1230" spans="2:8" x14ac:dyDescent="0.2">
      <c r="B1230" s="106"/>
      <c r="C1230" s="106"/>
      <c r="D1230" s="106"/>
      <c r="E1230" s="106"/>
      <c r="F1230" s="106"/>
      <c r="G1230" s="106"/>
      <c r="H1230" s="106"/>
    </row>
    <row r="1231" spans="2:8" x14ac:dyDescent="0.2">
      <c r="B1231" s="106"/>
      <c r="C1231" s="106"/>
      <c r="D1231" s="106"/>
      <c r="E1231" s="106"/>
      <c r="F1231" s="106"/>
      <c r="G1231" s="106"/>
      <c r="H1231" s="106"/>
    </row>
    <row r="1232" spans="2:8" x14ac:dyDescent="0.2">
      <c r="B1232" s="106"/>
      <c r="C1232" s="106"/>
      <c r="D1232" s="106"/>
      <c r="E1232" s="106"/>
      <c r="F1232" s="106"/>
      <c r="G1232" s="106"/>
      <c r="H1232" s="106"/>
    </row>
    <row r="1233" spans="2:8" x14ac:dyDescent="0.2">
      <c r="B1233" s="106"/>
      <c r="C1233" s="106"/>
      <c r="D1233" s="106"/>
      <c r="E1233" s="106"/>
      <c r="F1233" s="106"/>
      <c r="G1233" s="106"/>
      <c r="H1233" s="106"/>
    </row>
    <row r="1234" spans="2:8" x14ac:dyDescent="0.2">
      <c r="B1234" s="106"/>
      <c r="C1234" s="106"/>
      <c r="D1234" s="106"/>
      <c r="E1234" s="106"/>
      <c r="F1234" s="106"/>
      <c r="G1234" s="106"/>
      <c r="H1234" s="106"/>
    </row>
    <row r="1235" spans="2:8" x14ac:dyDescent="0.2">
      <c r="B1235" s="106"/>
      <c r="C1235" s="106"/>
      <c r="D1235" s="106"/>
      <c r="E1235" s="106"/>
      <c r="F1235" s="106"/>
      <c r="G1235" s="106"/>
      <c r="H1235" s="106"/>
    </row>
    <row r="1236" spans="2:8" x14ac:dyDescent="0.2">
      <c r="B1236" s="106"/>
      <c r="C1236" s="106"/>
      <c r="D1236" s="106"/>
      <c r="E1236" s="106"/>
      <c r="F1236" s="106"/>
      <c r="G1236" s="106"/>
      <c r="H1236" s="106"/>
    </row>
    <row r="1237" spans="2:8" x14ac:dyDescent="0.2">
      <c r="B1237" s="106"/>
      <c r="C1237" s="106"/>
      <c r="D1237" s="106"/>
      <c r="E1237" s="106"/>
      <c r="F1237" s="106"/>
      <c r="G1237" s="106"/>
      <c r="H1237" s="106"/>
    </row>
    <row r="1238" spans="2:8" x14ac:dyDescent="0.2">
      <c r="B1238" s="106"/>
      <c r="C1238" s="106"/>
      <c r="D1238" s="106"/>
      <c r="E1238" s="106"/>
      <c r="F1238" s="106"/>
      <c r="G1238" s="106"/>
      <c r="H1238" s="106"/>
    </row>
    <row r="1239" spans="2:8" x14ac:dyDescent="0.2">
      <c r="B1239" s="106"/>
      <c r="C1239" s="106"/>
      <c r="D1239" s="106"/>
      <c r="E1239" s="106"/>
      <c r="F1239" s="106"/>
      <c r="G1239" s="106"/>
      <c r="H1239" s="106"/>
    </row>
    <row r="1240" spans="2:8" x14ac:dyDescent="0.2">
      <c r="B1240" s="106"/>
      <c r="C1240" s="106"/>
      <c r="D1240" s="106"/>
      <c r="E1240" s="106"/>
      <c r="F1240" s="106"/>
      <c r="G1240" s="106"/>
      <c r="H1240" s="106"/>
    </row>
    <row r="1241" spans="2:8" x14ac:dyDescent="0.2">
      <c r="B1241" s="106"/>
      <c r="C1241" s="106"/>
      <c r="D1241" s="106"/>
      <c r="E1241" s="106"/>
      <c r="F1241" s="106"/>
      <c r="G1241" s="106"/>
      <c r="H1241" s="106"/>
    </row>
    <row r="1242" spans="2:8" x14ac:dyDescent="0.2">
      <c r="B1242" s="106"/>
      <c r="C1242" s="106"/>
      <c r="D1242" s="106"/>
      <c r="E1242" s="106"/>
      <c r="F1242" s="106"/>
      <c r="G1242" s="106"/>
      <c r="H1242" s="106"/>
    </row>
    <row r="1243" spans="2:8" x14ac:dyDescent="0.2">
      <c r="B1243" s="106"/>
      <c r="C1243" s="106"/>
      <c r="D1243" s="106"/>
      <c r="E1243" s="106"/>
      <c r="F1243" s="106"/>
      <c r="G1243" s="106"/>
      <c r="H1243" s="106"/>
    </row>
    <row r="1244" spans="2:8" x14ac:dyDescent="0.2">
      <c r="B1244" s="106"/>
      <c r="C1244" s="106"/>
      <c r="D1244" s="106"/>
      <c r="E1244" s="106"/>
      <c r="F1244" s="106"/>
      <c r="G1244" s="106"/>
      <c r="H1244" s="106"/>
    </row>
    <row r="1245" spans="2:8" x14ac:dyDescent="0.2">
      <c r="B1245" s="106"/>
      <c r="C1245" s="106"/>
      <c r="D1245" s="106"/>
      <c r="E1245" s="106"/>
      <c r="F1245" s="106"/>
      <c r="G1245" s="106"/>
      <c r="H1245" s="106"/>
    </row>
    <row r="1246" spans="2:8" x14ac:dyDescent="0.2">
      <c r="B1246" s="106"/>
      <c r="C1246" s="106"/>
      <c r="D1246" s="106"/>
      <c r="E1246" s="106"/>
      <c r="F1246" s="106"/>
      <c r="G1246" s="106"/>
      <c r="H1246" s="106"/>
    </row>
    <row r="1247" spans="2:8" x14ac:dyDescent="0.2">
      <c r="B1247" s="106"/>
      <c r="C1247" s="106"/>
      <c r="D1247" s="106"/>
      <c r="E1247" s="106"/>
      <c r="F1247" s="106"/>
      <c r="G1247" s="106"/>
      <c r="H1247" s="106"/>
    </row>
    <row r="1248" spans="2:8" x14ac:dyDescent="0.2">
      <c r="B1248" s="106"/>
      <c r="C1248" s="106"/>
      <c r="D1248" s="106"/>
      <c r="E1248" s="106"/>
      <c r="F1248" s="106"/>
      <c r="G1248" s="106"/>
      <c r="H1248" s="106"/>
    </row>
    <row r="1249" spans="2:8" x14ac:dyDescent="0.2">
      <c r="B1249" s="106"/>
      <c r="C1249" s="106"/>
      <c r="D1249" s="106"/>
      <c r="E1249" s="106"/>
      <c r="F1249" s="106"/>
      <c r="G1249" s="106"/>
      <c r="H1249" s="106"/>
    </row>
    <row r="1250" spans="2:8" x14ac:dyDescent="0.2">
      <c r="B1250" s="106"/>
      <c r="C1250" s="106"/>
      <c r="D1250" s="106"/>
      <c r="E1250" s="106"/>
      <c r="F1250" s="106"/>
      <c r="G1250" s="106"/>
      <c r="H1250" s="106"/>
    </row>
    <row r="1251" spans="2:8" x14ac:dyDescent="0.2">
      <c r="B1251" s="106"/>
      <c r="C1251" s="106"/>
      <c r="D1251" s="106"/>
      <c r="E1251" s="106"/>
      <c r="F1251" s="106"/>
      <c r="G1251" s="106"/>
      <c r="H1251" s="106"/>
    </row>
    <row r="1252" spans="2:8" x14ac:dyDescent="0.2">
      <c r="B1252" s="106"/>
      <c r="C1252" s="106"/>
      <c r="D1252" s="106"/>
      <c r="E1252" s="106"/>
      <c r="F1252" s="106"/>
      <c r="G1252" s="106"/>
      <c r="H1252" s="106"/>
    </row>
    <row r="1253" spans="2:8" x14ac:dyDescent="0.2">
      <c r="B1253" s="106"/>
      <c r="C1253" s="106"/>
      <c r="D1253" s="106"/>
      <c r="E1253" s="106"/>
      <c r="F1253" s="106"/>
      <c r="G1253" s="106"/>
      <c r="H1253" s="106"/>
    </row>
    <row r="1254" spans="2:8" x14ac:dyDescent="0.2">
      <c r="B1254" s="106"/>
      <c r="C1254" s="106"/>
      <c r="D1254" s="106"/>
      <c r="E1254" s="106"/>
      <c r="F1254" s="106"/>
      <c r="G1254" s="106"/>
      <c r="H1254" s="106"/>
    </row>
    <row r="1255" spans="2:8" x14ac:dyDescent="0.2">
      <c r="B1255" s="106"/>
      <c r="C1255" s="106"/>
      <c r="D1255" s="106"/>
      <c r="E1255" s="106"/>
      <c r="F1255" s="106"/>
      <c r="G1255" s="106"/>
      <c r="H1255" s="106"/>
    </row>
    <row r="1256" spans="2:8" x14ac:dyDescent="0.2">
      <c r="B1256" s="106"/>
      <c r="C1256" s="106"/>
      <c r="D1256" s="106"/>
      <c r="E1256" s="106"/>
      <c r="F1256" s="106"/>
      <c r="G1256" s="106"/>
      <c r="H1256" s="106"/>
    </row>
    <row r="1257" spans="2:8" x14ac:dyDescent="0.2">
      <c r="B1257" s="106"/>
      <c r="C1257" s="106"/>
      <c r="D1257" s="106"/>
      <c r="E1257" s="106"/>
      <c r="F1257" s="106"/>
      <c r="G1257" s="106"/>
      <c r="H1257" s="106"/>
    </row>
    <row r="1258" spans="2:8" x14ac:dyDescent="0.2">
      <c r="B1258" s="106"/>
      <c r="C1258" s="106"/>
      <c r="D1258" s="106"/>
      <c r="E1258" s="106"/>
      <c r="F1258" s="106"/>
      <c r="G1258" s="106"/>
      <c r="H1258" s="106"/>
    </row>
    <row r="1259" spans="2:8" x14ac:dyDescent="0.2">
      <c r="B1259" s="106"/>
      <c r="C1259" s="106"/>
      <c r="D1259" s="106"/>
      <c r="E1259" s="106"/>
      <c r="F1259" s="106"/>
      <c r="G1259" s="106"/>
      <c r="H1259" s="106"/>
    </row>
    <row r="1260" spans="2:8" x14ac:dyDescent="0.2">
      <c r="B1260" s="106"/>
      <c r="C1260" s="106"/>
      <c r="D1260" s="106"/>
      <c r="E1260" s="106"/>
      <c r="F1260" s="106"/>
      <c r="G1260" s="106"/>
      <c r="H1260" s="106"/>
    </row>
    <row r="1261" spans="2:8" x14ac:dyDescent="0.2">
      <c r="B1261" s="106"/>
      <c r="C1261" s="106"/>
      <c r="D1261" s="106"/>
      <c r="E1261" s="106"/>
      <c r="F1261" s="106"/>
      <c r="G1261" s="106"/>
      <c r="H1261" s="106"/>
    </row>
    <row r="1262" spans="2:8" x14ac:dyDescent="0.2">
      <c r="B1262" s="106"/>
      <c r="C1262" s="106"/>
      <c r="D1262" s="106"/>
      <c r="E1262" s="106"/>
      <c r="F1262" s="106"/>
      <c r="G1262" s="106"/>
      <c r="H1262" s="106"/>
    </row>
    <row r="1263" spans="2:8" x14ac:dyDescent="0.2">
      <c r="B1263" s="106"/>
      <c r="C1263" s="106"/>
      <c r="D1263" s="106"/>
      <c r="E1263" s="106"/>
      <c r="F1263" s="106"/>
      <c r="G1263" s="106"/>
      <c r="H1263" s="106"/>
    </row>
    <row r="1264" spans="2:8" x14ac:dyDescent="0.2">
      <c r="B1264" s="106"/>
      <c r="C1264" s="106"/>
      <c r="D1264" s="106"/>
      <c r="E1264" s="106"/>
      <c r="F1264" s="106"/>
      <c r="G1264" s="106"/>
      <c r="H1264" s="106"/>
    </row>
    <row r="1265" spans="2:8" x14ac:dyDescent="0.2">
      <c r="B1265" s="106"/>
      <c r="C1265" s="106"/>
      <c r="D1265" s="106"/>
      <c r="E1265" s="106"/>
      <c r="F1265" s="106"/>
      <c r="G1265" s="106"/>
      <c r="H1265" s="106"/>
    </row>
    <row r="1266" spans="2:8" x14ac:dyDescent="0.2">
      <c r="B1266" s="106"/>
      <c r="C1266" s="106"/>
      <c r="D1266" s="106"/>
      <c r="E1266" s="106"/>
      <c r="F1266" s="106"/>
      <c r="G1266" s="106"/>
      <c r="H1266" s="106"/>
    </row>
    <row r="1267" spans="2:8" x14ac:dyDescent="0.2">
      <c r="B1267" s="106"/>
      <c r="C1267" s="106"/>
      <c r="D1267" s="106"/>
      <c r="E1267" s="106"/>
      <c r="F1267" s="106"/>
      <c r="G1267" s="106"/>
      <c r="H1267" s="106"/>
    </row>
    <row r="1268" spans="2:8" x14ac:dyDescent="0.2">
      <c r="B1268" s="106"/>
      <c r="C1268" s="106"/>
      <c r="D1268" s="106"/>
      <c r="E1268" s="106"/>
      <c r="F1268" s="106"/>
      <c r="G1268" s="106"/>
      <c r="H1268" s="106"/>
    </row>
    <row r="1269" spans="2:8" x14ac:dyDescent="0.2">
      <c r="B1269" s="106"/>
      <c r="C1269" s="106"/>
      <c r="D1269" s="106"/>
      <c r="E1269" s="106"/>
      <c r="F1269" s="106"/>
      <c r="G1269" s="106"/>
      <c r="H1269" s="106"/>
    </row>
    <row r="1270" spans="2:8" x14ac:dyDescent="0.2">
      <c r="B1270" s="106"/>
      <c r="C1270" s="106"/>
      <c r="D1270" s="106"/>
      <c r="E1270" s="106"/>
      <c r="F1270" s="106"/>
      <c r="G1270" s="106"/>
      <c r="H1270" s="106"/>
    </row>
    <row r="1271" spans="2:8" x14ac:dyDescent="0.2">
      <c r="B1271" s="106"/>
      <c r="C1271" s="106"/>
      <c r="D1271" s="106"/>
      <c r="E1271" s="106"/>
      <c r="F1271" s="106"/>
      <c r="G1271" s="106"/>
      <c r="H1271" s="106"/>
    </row>
    <row r="1272" spans="2:8" x14ac:dyDescent="0.2">
      <c r="B1272" s="106"/>
      <c r="C1272" s="106"/>
      <c r="D1272" s="106"/>
      <c r="E1272" s="106"/>
      <c r="F1272" s="106"/>
      <c r="G1272" s="106"/>
      <c r="H1272" s="106"/>
    </row>
    <row r="1273" spans="2:8" x14ac:dyDescent="0.2">
      <c r="B1273" s="106"/>
      <c r="C1273" s="106"/>
      <c r="D1273" s="106"/>
      <c r="E1273" s="106"/>
      <c r="F1273" s="106"/>
      <c r="G1273" s="106"/>
      <c r="H1273" s="106"/>
    </row>
    <row r="1274" spans="2:8" x14ac:dyDescent="0.2">
      <c r="B1274" s="106"/>
      <c r="C1274" s="106"/>
      <c r="D1274" s="106"/>
      <c r="E1274" s="106"/>
      <c r="F1274" s="106"/>
      <c r="G1274" s="106"/>
      <c r="H1274" s="106"/>
    </row>
    <row r="1275" spans="2:8" x14ac:dyDescent="0.2">
      <c r="B1275" s="106"/>
      <c r="C1275" s="106"/>
      <c r="D1275" s="106"/>
      <c r="E1275" s="106"/>
      <c r="F1275" s="106"/>
      <c r="G1275" s="106"/>
      <c r="H1275" s="106"/>
    </row>
    <row r="1276" spans="2:8" x14ac:dyDescent="0.2">
      <c r="B1276" s="106"/>
      <c r="C1276" s="106"/>
      <c r="D1276" s="106"/>
      <c r="E1276" s="106"/>
      <c r="F1276" s="106"/>
      <c r="G1276" s="106"/>
      <c r="H1276" s="106"/>
    </row>
    <row r="1277" spans="2:8" x14ac:dyDescent="0.2">
      <c r="B1277" s="106"/>
      <c r="C1277" s="106"/>
      <c r="D1277" s="106"/>
      <c r="E1277" s="106"/>
      <c r="F1277" s="106"/>
      <c r="G1277" s="106"/>
      <c r="H1277" s="106"/>
    </row>
    <row r="1278" spans="2:8" x14ac:dyDescent="0.2">
      <c r="B1278" s="106"/>
      <c r="C1278" s="106"/>
      <c r="D1278" s="106"/>
      <c r="E1278" s="106"/>
      <c r="F1278" s="106"/>
      <c r="G1278" s="106"/>
      <c r="H1278" s="106"/>
    </row>
    <row r="1279" spans="2:8" x14ac:dyDescent="0.2">
      <c r="B1279" s="106"/>
      <c r="C1279" s="106"/>
      <c r="D1279" s="106"/>
      <c r="E1279" s="106"/>
      <c r="F1279" s="106"/>
      <c r="G1279" s="106"/>
      <c r="H1279" s="106"/>
    </row>
    <row r="1280" spans="2:8" x14ac:dyDescent="0.2">
      <c r="B1280" s="106"/>
      <c r="C1280" s="106"/>
      <c r="D1280" s="106"/>
      <c r="E1280" s="106"/>
      <c r="F1280" s="106"/>
      <c r="G1280" s="106"/>
      <c r="H1280" s="106"/>
    </row>
    <row r="1281" spans="2:8" x14ac:dyDescent="0.2">
      <c r="B1281" s="106"/>
      <c r="C1281" s="106"/>
      <c r="D1281" s="106"/>
      <c r="E1281" s="106"/>
      <c r="F1281" s="106"/>
      <c r="G1281" s="106"/>
      <c r="H1281" s="106"/>
    </row>
    <row r="1282" spans="2:8" x14ac:dyDescent="0.2">
      <c r="B1282" s="106"/>
      <c r="C1282" s="106"/>
      <c r="D1282" s="106"/>
      <c r="E1282" s="106"/>
      <c r="F1282" s="106"/>
      <c r="G1282" s="106"/>
      <c r="H1282" s="106"/>
    </row>
    <row r="1283" spans="2:8" x14ac:dyDescent="0.2">
      <c r="B1283" s="106"/>
      <c r="C1283" s="106"/>
      <c r="D1283" s="106"/>
      <c r="E1283" s="106"/>
      <c r="F1283" s="106"/>
      <c r="G1283" s="106"/>
      <c r="H1283" s="106"/>
    </row>
    <row r="1284" spans="2:8" x14ac:dyDescent="0.2">
      <c r="B1284" s="106"/>
      <c r="C1284" s="106"/>
      <c r="D1284" s="106"/>
      <c r="E1284" s="106"/>
      <c r="F1284" s="106"/>
      <c r="G1284" s="106"/>
      <c r="H1284" s="106"/>
    </row>
    <row r="1285" spans="2:8" x14ac:dyDescent="0.2">
      <c r="B1285" s="110"/>
      <c r="C1285" s="110"/>
      <c r="D1285" s="110"/>
      <c r="E1285" s="110"/>
      <c r="F1285" s="110"/>
      <c r="G1285" s="110"/>
      <c r="H1285" s="111"/>
    </row>
    <row r="1286" spans="2:8" x14ac:dyDescent="0.2">
      <c r="B1286" s="112"/>
      <c r="C1286" s="112"/>
    </row>
    <row r="1287" spans="2:8" x14ac:dyDescent="0.2">
      <c r="B1287" s="112"/>
      <c r="C1287" s="112"/>
    </row>
    <row r="1288" spans="2:8" x14ac:dyDescent="0.2">
      <c r="B1288" s="112"/>
      <c r="C1288" s="112"/>
    </row>
    <row r="1289" spans="2:8" x14ac:dyDescent="0.2">
      <c r="B1289" s="112"/>
      <c r="C1289" s="112"/>
    </row>
    <row r="1290" spans="2:8" x14ac:dyDescent="0.2">
      <c r="B1290" s="112"/>
      <c r="C1290" s="112"/>
    </row>
    <row r="1291" spans="2:8" x14ac:dyDescent="0.2">
      <c r="B1291" s="112"/>
      <c r="C1291" s="112"/>
    </row>
    <row r="1292" spans="2:8" x14ac:dyDescent="0.2">
      <c r="B1292" s="112"/>
      <c r="C1292" s="112"/>
    </row>
    <row r="1293" spans="2:8" x14ac:dyDescent="0.2">
      <c r="B1293" s="112"/>
      <c r="C1293" s="112"/>
    </row>
    <row r="1294" spans="2:8" x14ac:dyDescent="0.2">
      <c r="B1294" s="112"/>
      <c r="C1294" s="112"/>
    </row>
    <row r="1295" spans="2:8" x14ac:dyDescent="0.2">
      <c r="B1295" s="112"/>
      <c r="C1295" s="112"/>
    </row>
    <row r="1296" spans="2:8" x14ac:dyDescent="0.2">
      <c r="B1296" s="112"/>
      <c r="C1296" s="112"/>
    </row>
    <row r="1297" spans="2:3" x14ac:dyDescent="0.2">
      <c r="B1297" s="112"/>
      <c r="C1297" s="112"/>
    </row>
    <row r="1298" spans="2:3" x14ac:dyDescent="0.2">
      <c r="B1298" s="112"/>
      <c r="C1298" s="112"/>
    </row>
    <row r="1299" spans="2:3" x14ac:dyDescent="0.2">
      <c r="B1299" s="112"/>
      <c r="C1299" s="112"/>
    </row>
    <row r="1300" spans="2:3" x14ac:dyDescent="0.2">
      <c r="B1300" s="112"/>
      <c r="C1300" s="112"/>
    </row>
    <row r="1301" spans="2:3" x14ac:dyDescent="0.2">
      <c r="B1301" s="112"/>
      <c r="C1301" s="112"/>
    </row>
    <row r="1302" spans="2:3" x14ac:dyDescent="0.2">
      <c r="B1302" s="112"/>
      <c r="C1302" s="112"/>
    </row>
    <row r="1303" spans="2:3" x14ac:dyDescent="0.2">
      <c r="B1303" s="112"/>
      <c r="C1303" s="112"/>
    </row>
    <row r="1304" spans="2:3" x14ac:dyDescent="0.2">
      <c r="B1304" s="112"/>
      <c r="C1304" s="112"/>
    </row>
    <row r="1305" spans="2:3" x14ac:dyDescent="0.2">
      <c r="B1305" s="112"/>
      <c r="C1305" s="112"/>
    </row>
    <row r="1306" spans="2:3" x14ac:dyDescent="0.2">
      <c r="B1306" s="112"/>
      <c r="C1306" s="112"/>
    </row>
    <row r="1307" spans="2:3" x14ac:dyDescent="0.2">
      <c r="B1307" s="112"/>
      <c r="C1307" s="112"/>
    </row>
    <row r="1308" spans="2:3" x14ac:dyDescent="0.2">
      <c r="B1308" s="112"/>
      <c r="C1308" s="112"/>
    </row>
    <row r="1309" spans="2:3" x14ac:dyDescent="0.2">
      <c r="B1309" s="112"/>
      <c r="C1309" s="112"/>
    </row>
    <row r="1310" spans="2:3" x14ac:dyDescent="0.2">
      <c r="B1310" s="112"/>
      <c r="C1310" s="112"/>
    </row>
    <row r="1311" spans="2:3" x14ac:dyDescent="0.2">
      <c r="B1311" s="112"/>
      <c r="C1311" s="112"/>
    </row>
    <row r="1312" spans="2:3" x14ac:dyDescent="0.2">
      <c r="B1312" s="112"/>
      <c r="C1312" s="112"/>
    </row>
    <row r="1313" spans="2:3" x14ac:dyDescent="0.2">
      <c r="B1313" s="112"/>
      <c r="C1313" s="112"/>
    </row>
    <row r="1314" spans="2:3" x14ac:dyDescent="0.2">
      <c r="B1314" s="112"/>
      <c r="C1314" s="112"/>
    </row>
    <row r="1315" spans="2:3" x14ac:dyDescent="0.2">
      <c r="B1315" s="112"/>
      <c r="C1315" s="112"/>
    </row>
    <row r="1316" spans="2:3" x14ac:dyDescent="0.2">
      <c r="B1316" s="112"/>
      <c r="C1316" s="112"/>
    </row>
    <row r="1317" spans="2:3" x14ac:dyDescent="0.2">
      <c r="B1317" s="112"/>
      <c r="C1317" s="112"/>
    </row>
    <row r="1318" spans="2:3" x14ac:dyDescent="0.2">
      <c r="B1318" s="112"/>
      <c r="C1318" s="112"/>
    </row>
    <row r="1319" spans="2:3" x14ac:dyDescent="0.2">
      <c r="B1319" s="112"/>
      <c r="C1319" s="112"/>
    </row>
    <row r="1320" spans="2:3" x14ac:dyDescent="0.2">
      <c r="B1320" s="112"/>
      <c r="C1320" s="112"/>
    </row>
    <row r="1321" spans="2:3" x14ac:dyDescent="0.2">
      <c r="B1321" s="112"/>
      <c r="C1321" s="112"/>
    </row>
    <row r="1322" spans="2:3" x14ac:dyDescent="0.2">
      <c r="B1322" s="112"/>
      <c r="C1322" s="112"/>
    </row>
    <row r="1323" spans="2:3" x14ac:dyDescent="0.2">
      <c r="B1323" s="112"/>
      <c r="C1323" s="112"/>
    </row>
    <row r="1324" spans="2:3" x14ac:dyDescent="0.2">
      <c r="B1324" s="112"/>
      <c r="C1324" s="112"/>
    </row>
    <row r="1325" spans="2:3" x14ac:dyDescent="0.2">
      <c r="B1325" s="112"/>
      <c r="C1325" s="112"/>
    </row>
    <row r="1326" spans="2:3" x14ac:dyDescent="0.2">
      <c r="B1326" s="112"/>
      <c r="C1326" s="112"/>
    </row>
    <row r="1327" spans="2:3" x14ac:dyDescent="0.2">
      <c r="B1327" s="112"/>
      <c r="C1327" s="112"/>
    </row>
    <row r="1328" spans="2:3" x14ac:dyDescent="0.2">
      <c r="B1328" s="112"/>
      <c r="C1328" s="112"/>
    </row>
    <row r="1329" spans="2:3" x14ac:dyDescent="0.2">
      <c r="B1329" s="112"/>
      <c r="C1329" s="112"/>
    </row>
    <row r="1330" spans="2:3" x14ac:dyDescent="0.2">
      <c r="B1330" s="112"/>
      <c r="C1330" s="112"/>
    </row>
    <row r="1331" spans="2:3" x14ac:dyDescent="0.2">
      <c r="B1331" s="112"/>
      <c r="C1331" s="112"/>
    </row>
    <row r="1332" spans="2:3" x14ac:dyDescent="0.2">
      <c r="B1332" s="112"/>
      <c r="C1332" s="112"/>
    </row>
    <row r="1333" spans="2:3" x14ac:dyDescent="0.2">
      <c r="B1333" s="112"/>
      <c r="C1333" s="112"/>
    </row>
    <row r="1334" spans="2:3" x14ac:dyDescent="0.2">
      <c r="B1334" s="112"/>
      <c r="C1334" s="112"/>
    </row>
    <row r="1335" spans="2:3" x14ac:dyDescent="0.2">
      <c r="B1335" s="112"/>
      <c r="C1335" s="112"/>
    </row>
    <row r="1336" spans="2:3" x14ac:dyDescent="0.2">
      <c r="B1336" s="112"/>
      <c r="C1336" s="112"/>
    </row>
    <row r="1337" spans="2:3" x14ac:dyDescent="0.2">
      <c r="B1337" s="112"/>
      <c r="C1337" s="112"/>
    </row>
    <row r="1338" spans="2:3" x14ac:dyDescent="0.2">
      <c r="B1338" s="112"/>
      <c r="C1338" s="112"/>
    </row>
    <row r="1339" spans="2:3" x14ac:dyDescent="0.2">
      <c r="B1339" s="112"/>
      <c r="C1339" s="112"/>
    </row>
    <row r="1340" spans="2:3" x14ac:dyDescent="0.2">
      <c r="B1340" s="112"/>
      <c r="C1340" s="112"/>
    </row>
    <row r="1341" spans="2:3" x14ac:dyDescent="0.2">
      <c r="B1341" s="112"/>
      <c r="C1341" s="112"/>
    </row>
    <row r="1342" spans="2:3" x14ac:dyDescent="0.2">
      <c r="B1342" s="112"/>
      <c r="C1342" s="112"/>
    </row>
    <row r="1343" spans="2:3" x14ac:dyDescent="0.2">
      <c r="B1343" s="112"/>
      <c r="C1343" s="112"/>
    </row>
    <row r="1344" spans="2:3" x14ac:dyDescent="0.2">
      <c r="B1344" s="112"/>
      <c r="C1344" s="112"/>
    </row>
    <row r="1345" spans="2:3" x14ac:dyDescent="0.2">
      <c r="B1345" s="112"/>
      <c r="C1345" s="112"/>
    </row>
    <row r="1346" spans="2:3" x14ac:dyDescent="0.2">
      <c r="B1346" s="112"/>
      <c r="C1346" s="112"/>
    </row>
    <row r="1347" spans="2:3" x14ac:dyDescent="0.2">
      <c r="B1347" s="112"/>
      <c r="C1347" s="112"/>
    </row>
    <row r="1348" spans="2:3" x14ac:dyDescent="0.2">
      <c r="B1348" s="112"/>
      <c r="C1348" s="112"/>
    </row>
    <row r="1349" spans="2:3" x14ac:dyDescent="0.2">
      <c r="B1349" s="112"/>
      <c r="C1349" s="112"/>
    </row>
    <row r="1350" spans="2:3" x14ac:dyDescent="0.2">
      <c r="B1350" s="112"/>
      <c r="C1350" s="112"/>
    </row>
    <row r="1351" spans="2:3" x14ac:dyDescent="0.2">
      <c r="B1351" s="112"/>
      <c r="C1351" s="112"/>
    </row>
    <row r="1352" spans="2:3" x14ac:dyDescent="0.2">
      <c r="B1352" s="112"/>
      <c r="C1352" s="112"/>
    </row>
    <row r="1353" spans="2:3" x14ac:dyDescent="0.2">
      <c r="B1353" s="112"/>
      <c r="C1353" s="112"/>
    </row>
    <row r="1354" spans="2:3" x14ac:dyDescent="0.2">
      <c r="B1354" s="112"/>
      <c r="C1354" s="112"/>
    </row>
    <row r="1355" spans="2:3" x14ac:dyDescent="0.2">
      <c r="B1355" s="112"/>
      <c r="C1355" s="112"/>
    </row>
    <row r="1356" spans="2:3" x14ac:dyDescent="0.2">
      <c r="B1356" s="112"/>
      <c r="C1356" s="112"/>
    </row>
    <row r="1357" spans="2:3" x14ac:dyDescent="0.2">
      <c r="B1357" s="112"/>
      <c r="C1357" s="112"/>
    </row>
    <row r="1358" spans="2:3" x14ac:dyDescent="0.2">
      <c r="B1358" s="112"/>
      <c r="C1358" s="112"/>
    </row>
    <row r="1359" spans="2:3" x14ac:dyDescent="0.2">
      <c r="B1359" s="112"/>
      <c r="C1359" s="112"/>
    </row>
    <row r="1360" spans="2:3" x14ac:dyDescent="0.2">
      <c r="B1360" s="112"/>
      <c r="C1360" s="112"/>
    </row>
    <row r="1361" spans="2:3" x14ac:dyDescent="0.2">
      <c r="B1361" s="112"/>
      <c r="C1361" s="112"/>
    </row>
    <row r="1362" spans="2:3" x14ac:dyDescent="0.2">
      <c r="B1362" s="112"/>
      <c r="C1362" s="112"/>
    </row>
    <row r="1363" spans="2:3" x14ac:dyDescent="0.2">
      <c r="B1363" s="112"/>
      <c r="C1363" s="112"/>
    </row>
    <row r="1364" spans="2:3" x14ac:dyDescent="0.2">
      <c r="B1364" s="112"/>
      <c r="C1364" s="112"/>
    </row>
    <row r="1365" spans="2:3" x14ac:dyDescent="0.2">
      <c r="B1365" s="112"/>
      <c r="C1365" s="112"/>
    </row>
    <row r="1366" spans="2:3" x14ac:dyDescent="0.2">
      <c r="B1366" s="112"/>
      <c r="C1366" s="112"/>
    </row>
    <row r="1367" spans="2:3" x14ac:dyDescent="0.2">
      <c r="B1367" s="112"/>
      <c r="C1367" s="112"/>
    </row>
    <row r="1368" spans="2:3" x14ac:dyDescent="0.2">
      <c r="B1368" s="112"/>
      <c r="C1368" s="112"/>
    </row>
    <row r="1369" spans="2:3" x14ac:dyDescent="0.2">
      <c r="B1369" s="112"/>
      <c r="C1369" s="112"/>
    </row>
    <row r="1370" spans="2:3" x14ac:dyDescent="0.2">
      <c r="B1370" s="112"/>
      <c r="C1370" s="112"/>
    </row>
    <row r="1371" spans="2:3" x14ac:dyDescent="0.2">
      <c r="B1371" s="112"/>
      <c r="C1371" s="112"/>
    </row>
    <row r="1372" spans="2:3" x14ac:dyDescent="0.2">
      <c r="B1372" s="112"/>
      <c r="C1372" s="112"/>
    </row>
    <row r="1373" spans="2:3" x14ac:dyDescent="0.2">
      <c r="B1373" s="112"/>
      <c r="C1373" s="112"/>
    </row>
    <row r="1374" spans="2:3" x14ac:dyDescent="0.2">
      <c r="B1374" s="112"/>
      <c r="C1374" s="112"/>
    </row>
    <row r="1375" spans="2:3" x14ac:dyDescent="0.2">
      <c r="B1375" s="112"/>
      <c r="C1375" s="112"/>
    </row>
    <row r="1376" spans="2:3" x14ac:dyDescent="0.2">
      <c r="B1376" s="112"/>
      <c r="C1376" s="112"/>
    </row>
    <row r="1377" spans="2:3" x14ac:dyDescent="0.2">
      <c r="B1377" s="112"/>
      <c r="C1377" s="112"/>
    </row>
    <row r="1378" spans="2:3" x14ac:dyDescent="0.2">
      <c r="B1378" s="112"/>
      <c r="C1378" s="112"/>
    </row>
    <row r="1379" spans="2:3" x14ac:dyDescent="0.2">
      <c r="B1379" s="112"/>
      <c r="C1379" s="112"/>
    </row>
    <row r="1380" spans="2:3" x14ac:dyDescent="0.2">
      <c r="B1380" s="112"/>
      <c r="C1380" s="112"/>
    </row>
    <row r="1381" spans="2:3" x14ac:dyDescent="0.2">
      <c r="B1381" s="112"/>
      <c r="C1381" s="112"/>
    </row>
    <row r="1382" spans="2:3" x14ac:dyDescent="0.2">
      <c r="B1382" s="112"/>
      <c r="C1382" s="112"/>
    </row>
    <row r="1383" spans="2:3" x14ac:dyDescent="0.2">
      <c r="B1383" s="112"/>
      <c r="C1383" s="112"/>
    </row>
    <row r="1384" spans="2:3" x14ac:dyDescent="0.2">
      <c r="B1384" s="112"/>
      <c r="C1384" s="112"/>
    </row>
    <row r="1385" spans="2:3" x14ac:dyDescent="0.2">
      <c r="B1385" s="112"/>
      <c r="C1385" s="112"/>
    </row>
    <row r="1386" spans="2:3" x14ac:dyDescent="0.2">
      <c r="B1386" s="112"/>
      <c r="C1386" s="112"/>
    </row>
    <row r="1387" spans="2:3" x14ac:dyDescent="0.2">
      <c r="B1387" s="112"/>
      <c r="C1387" s="112"/>
    </row>
    <row r="1388" spans="2:3" x14ac:dyDescent="0.2">
      <c r="B1388" s="112"/>
      <c r="C1388" s="112"/>
    </row>
    <row r="1389" spans="2:3" x14ac:dyDescent="0.2">
      <c r="B1389" s="112"/>
      <c r="C1389" s="112"/>
    </row>
    <row r="1390" spans="2:3" x14ac:dyDescent="0.2">
      <c r="B1390" s="112"/>
      <c r="C1390" s="112"/>
    </row>
    <row r="1391" spans="2:3" x14ac:dyDescent="0.2">
      <c r="B1391" s="112"/>
      <c r="C1391" s="112"/>
    </row>
    <row r="1392" spans="2:3" x14ac:dyDescent="0.2">
      <c r="B1392" s="112"/>
      <c r="C1392" s="112"/>
    </row>
    <row r="1393" spans="2:3" x14ac:dyDescent="0.2">
      <c r="B1393" s="112"/>
      <c r="C1393" s="112"/>
    </row>
    <row r="1394" spans="2:3" x14ac:dyDescent="0.2">
      <c r="B1394" s="112"/>
      <c r="C1394" s="112"/>
    </row>
    <row r="1395" spans="2:3" x14ac:dyDescent="0.2">
      <c r="B1395" s="112"/>
      <c r="C1395" s="112"/>
    </row>
    <row r="1396" spans="2:3" x14ac:dyDescent="0.2">
      <c r="B1396" s="112"/>
      <c r="C1396" s="112"/>
    </row>
    <row r="1397" spans="2:3" x14ac:dyDescent="0.2">
      <c r="B1397" s="112"/>
      <c r="C1397" s="112"/>
    </row>
    <row r="1398" spans="2:3" x14ac:dyDescent="0.2">
      <c r="B1398" s="112"/>
      <c r="C1398" s="112"/>
    </row>
    <row r="1399" spans="2:3" x14ac:dyDescent="0.2">
      <c r="B1399" s="112"/>
      <c r="C1399" s="112"/>
    </row>
    <row r="1400" spans="2:3" x14ac:dyDescent="0.2">
      <c r="B1400" s="112"/>
      <c r="C1400" s="112"/>
    </row>
    <row r="1401" spans="2:3" x14ac:dyDescent="0.2">
      <c r="B1401" s="112"/>
      <c r="C1401" s="112"/>
    </row>
    <row r="1402" spans="2:3" x14ac:dyDescent="0.2">
      <c r="B1402" s="112"/>
      <c r="C1402" s="112"/>
    </row>
    <row r="1403" spans="2:3" x14ac:dyDescent="0.2">
      <c r="B1403" s="112"/>
      <c r="C1403" s="112"/>
    </row>
    <row r="1404" spans="2:3" x14ac:dyDescent="0.2">
      <c r="B1404" s="112"/>
      <c r="C1404" s="112"/>
    </row>
    <row r="1405" spans="2:3" x14ac:dyDescent="0.2">
      <c r="B1405" s="112"/>
      <c r="C1405" s="112"/>
    </row>
    <row r="1406" spans="2:3" x14ac:dyDescent="0.2">
      <c r="B1406" s="112"/>
      <c r="C1406" s="112"/>
    </row>
    <row r="1407" spans="2:3" x14ac:dyDescent="0.2">
      <c r="B1407" s="112"/>
      <c r="C1407" s="112"/>
    </row>
    <row r="1408" spans="2:3" x14ac:dyDescent="0.2">
      <c r="B1408" s="112"/>
      <c r="C1408" s="112"/>
    </row>
    <row r="1409" spans="2:3" x14ac:dyDescent="0.2">
      <c r="B1409" s="112"/>
      <c r="C1409" s="112"/>
    </row>
    <row r="1410" spans="2:3" x14ac:dyDescent="0.2">
      <c r="B1410" s="112"/>
      <c r="C1410" s="112"/>
    </row>
    <row r="1411" spans="2:3" x14ac:dyDescent="0.2">
      <c r="B1411" s="112"/>
      <c r="C1411" s="112"/>
    </row>
    <row r="1412" spans="2:3" x14ac:dyDescent="0.2">
      <c r="B1412" s="112"/>
      <c r="C1412" s="112"/>
    </row>
    <row r="1413" spans="2:3" x14ac:dyDescent="0.2">
      <c r="B1413" s="112"/>
      <c r="C1413" s="112"/>
    </row>
    <row r="1414" spans="2:3" x14ac:dyDescent="0.2">
      <c r="B1414" s="112"/>
      <c r="C1414" s="112"/>
    </row>
    <row r="1415" spans="2:3" x14ac:dyDescent="0.2">
      <c r="B1415" s="112"/>
      <c r="C1415" s="112"/>
    </row>
    <row r="1416" spans="2:3" x14ac:dyDescent="0.2">
      <c r="B1416" s="112"/>
      <c r="C1416" s="112"/>
    </row>
    <row r="1417" spans="2:3" x14ac:dyDescent="0.2">
      <c r="B1417" s="112"/>
      <c r="C1417" s="112"/>
    </row>
    <row r="1418" spans="2:3" x14ac:dyDescent="0.2">
      <c r="B1418" s="112"/>
      <c r="C1418" s="112"/>
    </row>
    <row r="1419" spans="2:3" x14ac:dyDescent="0.2">
      <c r="B1419" s="112"/>
      <c r="C1419" s="112"/>
    </row>
    <row r="1420" spans="2:3" x14ac:dyDescent="0.2">
      <c r="B1420" s="112"/>
      <c r="C1420" s="112"/>
    </row>
    <row r="1421" spans="2:3" x14ac:dyDescent="0.2">
      <c r="B1421" s="112"/>
      <c r="C1421" s="112"/>
    </row>
    <row r="1422" spans="2:3" x14ac:dyDescent="0.2">
      <c r="B1422" s="112"/>
      <c r="C1422" s="112"/>
    </row>
    <row r="1423" spans="2:3" x14ac:dyDescent="0.2">
      <c r="B1423" s="112"/>
      <c r="C1423" s="112"/>
    </row>
    <row r="1424" spans="2:3" x14ac:dyDescent="0.2">
      <c r="B1424" s="112"/>
      <c r="C1424" s="112"/>
    </row>
    <row r="1425" spans="2:3" x14ac:dyDescent="0.2">
      <c r="B1425" s="112"/>
      <c r="C1425" s="112"/>
    </row>
    <row r="1426" spans="2:3" x14ac:dyDescent="0.2">
      <c r="B1426" s="112"/>
      <c r="C1426" s="112"/>
    </row>
    <row r="1427" spans="2:3" x14ac:dyDescent="0.2">
      <c r="B1427" s="112"/>
      <c r="C1427" s="112"/>
    </row>
    <row r="1428" spans="2:3" x14ac:dyDescent="0.2">
      <c r="B1428" s="112"/>
      <c r="C1428" s="112"/>
    </row>
    <row r="1429" spans="2:3" x14ac:dyDescent="0.2">
      <c r="B1429" s="112"/>
      <c r="C1429" s="112"/>
    </row>
    <row r="1430" spans="2:3" x14ac:dyDescent="0.2">
      <c r="B1430" s="112"/>
      <c r="C1430" s="112"/>
    </row>
    <row r="1431" spans="2:3" x14ac:dyDescent="0.2">
      <c r="B1431" s="112"/>
      <c r="C1431" s="112"/>
    </row>
    <row r="1432" spans="2:3" x14ac:dyDescent="0.2">
      <c r="B1432" s="112"/>
      <c r="C1432" s="112"/>
    </row>
    <row r="1433" spans="2:3" x14ac:dyDescent="0.2">
      <c r="B1433" s="112"/>
      <c r="C1433" s="112"/>
    </row>
    <row r="1434" spans="2:3" x14ac:dyDescent="0.2">
      <c r="B1434" s="112"/>
      <c r="C1434" s="112"/>
    </row>
    <row r="1435" spans="2:3" x14ac:dyDescent="0.2">
      <c r="B1435" s="112"/>
      <c r="C1435" s="112"/>
    </row>
    <row r="1436" spans="2:3" x14ac:dyDescent="0.2">
      <c r="B1436" s="112"/>
      <c r="C1436" s="112"/>
    </row>
    <row r="1437" spans="2:3" x14ac:dyDescent="0.2">
      <c r="B1437" s="112"/>
      <c r="C1437" s="112"/>
    </row>
    <row r="1438" spans="2:3" x14ac:dyDescent="0.2">
      <c r="B1438" s="112"/>
      <c r="C1438" s="112"/>
    </row>
    <row r="1439" spans="2:3" x14ac:dyDescent="0.2">
      <c r="B1439" s="112"/>
      <c r="C1439" s="112"/>
    </row>
    <row r="1440" spans="2:3" x14ac:dyDescent="0.2">
      <c r="B1440" s="112"/>
      <c r="C1440" s="112"/>
    </row>
    <row r="1441" spans="2:3" x14ac:dyDescent="0.2">
      <c r="B1441" s="112"/>
      <c r="C1441" s="112"/>
    </row>
    <row r="1442" spans="2:3" x14ac:dyDescent="0.2">
      <c r="B1442" s="112"/>
      <c r="C1442" s="112"/>
    </row>
    <row r="1443" spans="2:3" x14ac:dyDescent="0.2">
      <c r="B1443" s="112"/>
      <c r="C1443" s="112"/>
    </row>
    <row r="1444" spans="2:3" x14ac:dyDescent="0.2">
      <c r="B1444" s="112"/>
      <c r="C1444" s="112"/>
    </row>
    <row r="1445" spans="2:3" x14ac:dyDescent="0.2">
      <c r="B1445" s="112"/>
      <c r="C1445" s="112"/>
    </row>
    <row r="1446" spans="2:3" x14ac:dyDescent="0.2">
      <c r="B1446" s="112"/>
      <c r="C1446" s="112"/>
    </row>
    <row r="1447" spans="2:3" x14ac:dyDescent="0.2">
      <c r="B1447" s="112"/>
      <c r="C1447" s="112"/>
    </row>
    <row r="1448" spans="2:3" x14ac:dyDescent="0.2">
      <c r="B1448" s="112"/>
      <c r="C1448" s="112"/>
    </row>
    <row r="1449" spans="2:3" x14ac:dyDescent="0.2">
      <c r="B1449" s="112"/>
      <c r="C1449" s="112"/>
    </row>
    <row r="1450" spans="2:3" x14ac:dyDescent="0.2">
      <c r="B1450" s="112"/>
      <c r="C1450" s="112"/>
    </row>
    <row r="1451" spans="2:3" x14ac:dyDescent="0.2">
      <c r="B1451" s="112"/>
      <c r="C1451" s="112"/>
    </row>
    <row r="1452" spans="2:3" x14ac:dyDescent="0.2">
      <c r="B1452" s="112"/>
      <c r="C1452" s="112"/>
    </row>
    <row r="1453" spans="2:3" x14ac:dyDescent="0.2">
      <c r="B1453" s="112"/>
      <c r="C1453" s="112"/>
    </row>
    <row r="1454" spans="2:3" x14ac:dyDescent="0.2">
      <c r="B1454" s="112"/>
      <c r="C1454" s="112"/>
    </row>
    <row r="1455" spans="2:3" x14ac:dyDescent="0.2">
      <c r="B1455" s="112"/>
      <c r="C1455" s="112"/>
    </row>
    <row r="1456" spans="2:3" x14ac:dyDescent="0.2">
      <c r="B1456" s="112"/>
      <c r="C1456" s="112"/>
    </row>
    <row r="1457" spans="2:3" x14ac:dyDescent="0.2">
      <c r="B1457" s="112"/>
      <c r="C1457" s="112"/>
    </row>
    <row r="1458" spans="2:3" x14ac:dyDescent="0.2">
      <c r="B1458" s="112"/>
      <c r="C1458" s="112"/>
    </row>
    <row r="1459" spans="2:3" x14ac:dyDescent="0.2">
      <c r="B1459" s="112"/>
      <c r="C1459" s="112"/>
    </row>
    <row r="1460" spans="2:3" x14ac:dyDescent="0.2">
      <c r="B1460" s="112"/>
      <c r="C1460" s="112"/>
    </row>
  </sheetData>
  <sheetProtection algorithmName="SHA-512" hashValue="GnvyUkZ1KDwX1TbAMop7ImA6vCrT58FLsoJIx77AGrIB50dH0JSjo8xsTUnT0jAyjCWpTIzNhmKocS2x4k3iuQ==" saltValue="89/SUWuvUDfPLrmTIqCR1Q==" spinCount="100000" sheet="1" objects="1" scenarios="1"/>
  <mergeCells count="31">
    <mergeCell ref="D23:F23"/>
    <mergeCell ref="G34:H34"/>
    <mergeCell ref="G23:H23"/>
    <mergeCell ref="D24:H24"/>
    <mergeCell ref="D3:E3"/>
    <mergeCell ref="D6:H6"/>
    <mergeCell ref="D8:H8"/>
    <mergeCell ref="F9:H9"/>
    <mergeCell ref="F10:H10"/>
    <mergeCell ref="G22:H22"/>
    <mergeCell ref="D22:F22"/>
    <mergeCell ref="F11:H11"/>
    <mergeCell ref="D13:H13"/>
    <mergeCell ref="D20:H20"/>
    <mergeCell ref="D21:F21"/>
    <mergeCell ref="G21:H21"/>
    <mergeCell ref="D41:H41"/>
    <mergeCell ref="G26:H26"/>
    <mergeCell ref="D26:F26"/>
    <mergeCell ref="G25:H25"/>
    <mergeCell ref="D25:F25"/>
    <mergeCell ref="D36:H36"/>
    <mergeCell ref="D38:H38"/>
    <mergeCell ref="D39:H39"/>
    <mergeCell ref="D31:H31"/>
    <mergeCell ref="D32:H32"/>
    <mergeCell ref="D33:H33"/>
    <mergeCell ref="D34:F34"/>
    <mergeCell ref="D40:H40"/>
    <mergeCell ref="D35:F35"/>
    <mergeCell ref="G35:H35"/>
  </mergeCells>
  <conditionalFormatting sqref="F14">
    <cfRule type="expression" dxfId="39" priority="51">
      <formula>ISBLANK($F$14)</formula>
    </cfRule>
  </conditionalFormatting>
  <conditionalFormatting sqref="F15">
    <cfRule type="cellIs" dxfId="37" priority="85" operator="greaterThan">
      <formula>0</formula>
    </cfRule>
  </conditionalFormatting>
  <conditionalFormatting sqref="F16">
    <cfRule type="cellIs" dxfId="36" priority="79" operator="between">
      <formula>0.01</formula>
      <formula>0.7</formula>
    </cfRule>
  </conditionalFormatting>
  <conditionalFormatting sqref="F17">
    <cfRule type="cellIs" dxfId="35" priority="84" operator="greaterThan">
      <formula>0</formula>
    </cfRule>
  </conditionalFormatting>
  <conditionalFormatting sqref="F11:H11">
    <cfRule type="expression" dxfId="30" priority="5">
      <formula>ISBLANK($F$11)</formula>
    </cfRule>
  </conditionalFormatting>
  <conditionalFormatting sqref="G21:H21">
    <cfRule type="expression" dxfId="27" priority="19">
      <formula>ISBLANK($G$21)</formula>
    </cfRule>
  </conditionalFormatting>
  <conditionalFormatting sqref="G22:H22">
    <cfRule type="expression" dxfId="22" priority="16">
      <formula>ISBLANK($G$22)</formula>
    </cfRule>
  </conditionalFormatting>
  <conditionalFormatting sqref="G23:H23">
    <cfRule type="expression" dxfId="20" priority="13">
      <formula>ISBLANK($G$23)</formula>
    </cfRule>
  </conditionalFormatting>
  <conditionalFormatting sqref="G25:H25">
    <cfRule type="expression" dxfId="17" priority="12">
      <formula>ISBLANK($G$25)</formula>
    </cfRule>
  </conditionalFormatting>
  <conditionalFormatting sqref="G34:H34">
    <cfRule type="expression" dxfId="11" priority="7">
      <formula>ISBLANK(G34)</formula>
    </cfRule>
  </conditionalFormatting>
  <conditionalFormatting sqref="G35:H35">
    <cfRule type="expression" dxfId="8" priority="4">
      <formula>OR(E11=1, E11=4, E11=6, E11=7, E11=8)</formula>
    </cfRule>
    <cfRule type="expression" dxfId="7" priority="30">
      <formula>ISBLANK($G$35)</formula>
    </cfRule>
  </conditionalFormatting>
  <conditionalFormatting sqref="H14">
    <cfRule type="cellIs" dxfId="6" priority="34" operator="between">
      <formula>0.01</formula>
      <formula>1</formula>
    </cfRule>
  </conditionalFormatting>
  <dataValidations count="8">
    <dataValidation type="decimal" operator="lessThan" allowBlank="1" showInputMessage="1" showErrorMessage="1" error="Der eingegebene Wert ist zu hoch." sqref="H14" xr:uid="{00000000-0002-0000-0000-000000000000}">
      <formula1>1</formula1>
    </dataValidation>
    <dataValidation allowBlank="1" showInputMessage="1" showErrorMessage="1" error="Bitte auswählen" sqref="K11" xr:uid="{00000000-0002-0000-0000-000001000000}"/>
    <dataValidation type="decimal" allowBlank="1" showInputMessage="1" showErrorMessage="1" errorTitle="Förderqupte" error="Bitte geben Sie die beantragte Förderquote gemäß Ihres Antrages an. Gemäß Kommunalrichtinlinie kann eine maximale Regelförderquote von 50 % beantragt werden (70 % bei Finanschwäche oder Braunkohlegebieten)." promptTitle="Förderquote" sqref="F16" xr:uid="{00000000-0002-0000-0000-000002000000}">
      <formula1>0.01</formula1>
      <formula2>0.7</formula2>
    </dataValidation>
    <dataValidation type="whole" allowBlank="1" showInputMessage="1" showErrorMessage="1" sqref="M17" xr:uid="{00000000-0002-0000-0000-000003000000}">
      <formula1>30</formula1>
      <formula2>45</formula2>
    </dataValidation>
    <dataValidation type="decimal" allowBlank="1" errorTitle="Fördersumme" promptTitle="Fördersumme" sqref="F17" xr:uid="{00000000-0002-0000-0000-000004000000}">
      <formula1>0</formula1>
      <formula2>0</formula2>
    </dataValidation>
    <dataValidation allowBlank="1" showInputMessage="1" showErrorMessage="1" errorTitle="Gesamtausgaben" error="Die Gesamtausgaben errechnen sich automatisch:_x000a_Bitte noch das Excelblatt Maßnamhe und die tabellarische Ausgabenkalkulation ausfüllen!" promptTitle="Gesamtausgaben" sqref="F15" xr:uid="{00000000-0002-0000-0000-000005000000}"/>
    <dataValidation type="textLength" allowBlank="1" showInputMessage="1" showErrorMessage="1" errorTitle="Kläranlage" error="Sie haben den Ort und Namen der Kläranlage nicht vollständig angegeben:_x000a_Wir bitten um Korrektur der Eingabe!" promptTitle="Kläranlage" sqref="F10:H10" xr:uid="{00000000-0002-0000-0000-000006000000}">
      <formula1>3</formula1>
      <formula2>150</formula2>
    </dataValidation>
    <dataValidation type="textLength" allowBlank="1" showInputMessage="1" showErrorMessage="1" errorTitle="Antrasteller Fehler" error="Sie haben den Namen zum Antragsteller nicht vollständig angegeben:_x000a_Wir bitten um Korrektur der Eingabe!" promptTitle="Antragsteller" sqref="F9:H9" xr:uid="{00000000-0002-0000-0000-000007000000}">
      <formula1>3</formula1>
      <formula2>150</formula2>
    </dataValidation>
  </dataValidations>
  <hyperlinks>
    <hyperlink ref="H15" location="'HOAI-Kalkulation'!G15" display="zur HOAI-Kalkulation" xr:uid="{00000000-0004-0000-0000-000000000000}"/>
  </hyperlinks>
  <pageMargins left="0.7" right="0.7" top="0.78740157499999996" bottom="0.78740157499999996"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1066800</xdr:colOff>
                    <xdr:row>26</xdr:row>
                    <xdr:rowOff>238125</xdr:rowOff>
                  </from>
                  <to>
                    <xdr:col>3</xdr:col>
                    <xdr:colOff>1438275</xdr:colOff>
                    <xdr:row>28</xdr:row>
                    <xdr:rowOff>104775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xdr:col>
                    <xdr:colOff>1066800</xdr:colOff>
                    <xdr:row>27</xdr:row>
                    <xdr:rowOff>161925</xdr:rowOff>
                  </from>
                  <to>
                    <xdr:col>3</xdr:col>
                    <xdr:colOff>1438275</xdr:colOff>
                    <xdr:row>29</xdr:row>
                    <xdr:rowOff>76200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5</xdr:col>
                    <xdr:colOff>1095375</xdr:colOff>
                    <xdr:row>26</xdr:row>
                    <xdr:rowOff>238125</xdr:rowOff>
                  </from>
                  <to>
                    <xdr:col>5</xdr:col>
                    <xdr:colOff>1476375</xdr:colOff>
                    <xdr:row>28</xdr:row>
                    <xdr:rowOff>85725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1095375</xdr:colOff>
                    <xdr:row>27</xdr:row>
                    <xdr:rowOff>161925</xdr:rowOff>
                  </from>
                  <to>
                    <xdr:col>5</xdr:col>
                    <xdr:colOff>1476375</xdr:colOff>
                    <xdr:row>29</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2" operator="equal" id="{9DD4D76A-16FF-46A7-B2DB-9FE3414FB567}">
            <xm:f>Werte!$D$20</xm:f>
            <x14:dxf>
              <fill>
                <patternFill>
                  <bgColor theme="9" tint="0.79998168889431442"/>
                </patternFill>
              </fill>
            </x14:dxf>
          </x14:cfRule>
          <x14:cfRule type="cellIs" priority="3" operator="equal" id="{CB3A6218-E788-4D4E-B26E-EC376C28D6DC}">
            <xm:f>Werte!$D$19</xm:f>
            <x14:dxf>
              <fill>
                <patternFill>
                  <bgColor theme="9" tint="0.79998168889431442"/>
                </patternFill>
              </fill>
            </x14:dxf>
          </x14:cfRule>
          <x14:cfRule type="cellIs" priority="70" operator="equal" id="{6D9A1E54-1DBF-4E19-838B-519B755DA5A7}">
            <xm:f>Werte!$D$17</xm:f>
            <x14:dxf>
              <fill>
                <patternFill>
                  <bgColor rgb="FFFFFFCC"/>
                </patternFill>
              </fill>
            </x14:dxf>
          </x14:cfRule>
          <x14:cfRule type="cellIs" priority="50" operator="equal" id="{FDDD47B8-CC24-46BB-B1D8-AFCEA3973EC3}">
            <xm:f>Werte!$D$18</xm:f>
            <x14:dxf>
              <fill>
                <patternFill>
                  <bgColor theme="9" tint="0.79998168889431442"/>
                </patternFill>
              </fill>
            </x14:dxf>
          </x14:cfRule>
          <xm:sqref>F14</xm:sqref>
        </x14:conditionalFormatting>
        <x14:conditionalFormatting xmlns:xm="http://schemas.microsoft.com/office/excel/2006/main">
          <x14:cfRule type="notContainsText" priority="88" operator="notContains" id="{1E34F6BD-2041-4B4F-AAF2-332BAE7C9AD9}">
            <xm:f>ISERROR(SEARCH($F$9,F9))</xm:f>
            <xm:f>$F$9</xm:f>
            <x14:dxf>
              <fill>
                <patternFill>
                  <fgColor rgb="FFFFFFCC"/>
                  <bgColor rgb="FFFFFFCC"/>
                </patternFill>
              </fill>
            </x14:dxf>
          </x14:cfRule>
          <x14:cfRule type="containsText" priority="89" operator="containsText" id="{D82C9C81-1593-4990-A98A-4764CE9E1D42}">
            <xm:f>NOT(ISERROR(SEARCH($F$9,F9)))</xm:f>
            <xm:f>$F$9</xm:f>
            <x14:dxf>
              <fill>
                <patternFill>
                  <bgColor theme="9" tint="0.79998168889431442"/>
                </patternFill>
              </fill>
            </x14:dxf>
          </x14:cfRule>
          <xm:sqref>F9:H9</xm:sqref>
        </x14:conditionalFormatting>
        <x14:conditionalFormatting xmlns:xm="http://schemas.microsoft.com/office/excel/2006/main">
          <x14:cfRule type="notContainsText" priority="86" operator="notContains" id="{447FC2EA-B000-4B89-8BF4-734A4B518851}">
            <xm:f>ISERROR(SEARCH($F$10,F10))</xm:f>
            <xm:f>$F$10</xm:f>
            <x14:dxf>
              <fill>
                <patternFill>
                  <bgColor rgb="FFFFFFCC"/>
                </patternFill>
              </fill>
            </x14:dxf>
          </x14:cfRule>
          <x14:cfRule type="containsText" priority="87" operator="containsText" id="{28ACB6B2-0E4C-4791-8444-EE1F1F6E4F96}">
            <xm:f>NOT(ISERROR(SEARCH($F$10,F10)))</xm:f>
            <xm:f>$F$10</xm:f>
            <x14:dxf>
              <fill>
                <patternFill>
                  <bgColor theme="9" tint="0.79998168889431442"/>
                </patternFill>
              </fill>
            </x14:dxf>
          </x14:cfRule>
          <xm:sqref>F10:H10</xm:sqref>
        </x14:conditionalFormatting>
        <x14:conditionalFormatting xmlns:xm="http://schemas.microsoft.com/office/excel/2006/main">
          <x14:cfRule type="cellIs" priority="26" operator="notEqual" id="{B18EE217-9346-40BE-B2AE-A6B4118871D8}">
            <xm:f>Werte!$D$4</xm:f>
            <x14:dxf>
              <fill>
                <patternFill>
                  <bgColor theme="9" tint="0.79998168889431442"/>
                </patternFill>
              </fill>
            </x14:dxf>
          </x14:cfRule>
          <xm:sqref>F11:H11</xm:sqref>
        </x14:conditionalFormatting>
        <x14:conditionalFormatting xmlns:xm="http://schemas.microsoft.com/office/excel/2006/main">
          <x14:cfRule type="expression" priority="49" id="{8C355C9F-F736-4F8F-92D1-14CE38328AA4}">
            <xm:f>$F$14&lt;&gt;Werte!$D$19</xm:f>
            <x14:dxf>
              <font>
                <color theme="0"/>
              </font>
            </x14:dxf>
          </x14:cfRule>
          <xm:sqref>G14</xm:sqref>
        </x14:conditionalFormatting>
        <x14:conditionalFormatting xmlns:xm="http://schemas.microsoft.com/office/excel/2006/main">
          <x14:cfRule type="cellIs" priority="80" operator="equal" id="{7EC884CA-776B-41DF-94FD-BB8263EA3747}">
            <xm:f>Werte!$D$13</xm:f>
            <x14:dxf>
              <fill>
                <patternFill>
                  <bgColor theme="9" tint="0.79998168889431442"/>
                </patternFill>
              </fill>
            </x14:dxf>
          </x14:cfRule>
          <x14:cfRule type="cellIs" priority="81" operator="equal" id="{C8DAAF5F-B091-45BC-839D-0571678840B7}">
            <xm:f>Werte!$D$12</xm:f>
            <x14:dxf>
              <fill>
                <patternFill>
                  <bgColor rgb="FFFFFFCC"/>
                </patternFill>
              </fill>
            </x14:dxf>
          </x14:cfRule>
          <xm:sqref>G21:H21</xm:sqref>
        </x14:conditionalFormatting>
        <x14:conditionalFormatting xmlns:xm="http://schemas.microsoft.com/office/excel/2006/main">
          <x14:cfRule type="cellIs" priority="18" operator="equal" id="{C67EB443-8D1A-479D-A850-D28784293B9B}">
            <xm:f>Werte!$D$12</xm:f>
            <x14:dxf>
              <fill>
                <patternFill>
                  <bgColor rgb="FFFFFFCC"/>
                </patternFill>
              </fill>
            </x14:dxf>
          </x14:cfRule>
          <x14:cfRule type="cellIs" priority="17" operator="equal" id="{EBEB04D9-B61B-46EA-994E-0ECD6A0BBB76}">
            <xm:f>Werte!$D$13</xm:f>
            <x14:dxf>
              <fill>
                <patternFill>
                  <bgColor theme="9" tint="0.79998168889431442"/>
                </patternFill>
              </fill>
            </x14:dxf>
          </x14:cfRule>
          <xm:sqref>G22:H22</xm:sqref>
        </x14:conditionalFormatting>
        <x14:conditionalFormatting xmlns:xm="http://schemas.microsoft.com/office/excel/2006/main">
          <x14:cfRule type="cellIs" priority="15" operator="equal" id="{3577C289-4550-410C-8DEA-16810035FB0E}">
            <xm:f>Werte!$D$12</xm:f>
            <x14:dxf>
              <fill>
                <patternFill>
                  <bgColor rgb="FFFFFFCC"/>
                </patternFill>
              </fill>
            </x14:dxf>
          </x14:cfRule>
          <x14:cfRule type="cellIs" priority="14" operator="equal" id="{40FBF231-EC6A-4278-972A-1D80FCE01538}">
            <xm:f>Werte!$D$13</xm:f>
            <x14:dxf>
              <fill>
                <patternFill>
                  <bgColor theme="9" tint="0.79998168889431442"/>
                </patternFill>
              </fill>
            </x14:dxf>
          </x14:cfRule>
          <xm:sqref>G23:H23</xm:sqref>
        </x14:conditionalFormatting>
        <x14:conditionalFormatting xmlns:xm="http://schemas.microsoft.com/office/excel/2006/main">
          <x14:cfRule type="cellIs" priority="39" operator="equal" id="{18670CE9-05CE-40D1-811A-04A83F338C0A}">
            <xm:f>Werte!$D$14</xm:f>
            <x14:dxf>
              <fill>
                <patternFill>
                  <bgColor rgb="FFFFFFCC"/>
                </patternFill>
              </fill>
            </x14:dxf>
          </x14:cfRule>
          <x14:cfRule type="cellIs" priority="38" operator="notEqual" id="{F2D33B50-E77F-47EF-BDEE-073D9247E738}">
            <xm:f>Werte!$D$14</xm:f>
            <x14:dxf>
              <fill>
                <patternFill>
                  <bgColor theme="9" tint="0.79998168889431442"/>
                </patternFill>
              </fill>
            </x14:dxf>
          </x14:cfRule>
          <xm:sqref>G25:H25</xm:sqref>
        </x14:conditionalFormatting>
        <x14:conditionalFormatting xmlns:xm="http://schemas.microsoft.com/office/excel/2006/main">
          <x14:cfRule type="expression" priority="32" id="{9411A3F9-9E55-4397-9332-14E65DA8537B}">
            <xm:f>OR($G$25=Werte!$D$14, $G$25="")</xm:f>
            <x14:dxf>
              <font>
                <color rgb="FFFFFFCC"/>
              </font>
              <fill>
                <patternFill>
                  <bgColor rgb="FFFFFFCC"/>
                </patternFill>
              </fill>
            </x14:dxf>
          </x14:cfRule>
          <x14:cfRule type="expression" priority="36" id="{28C9AB6F-E435-468F-ABA5-06FFEE513ADE}">
            <xm:f>AND($G$25=Werte!$D$16,ISBLANK(G26))</xm:f>
            <x14:dxf>
              <fill>
                <patternFill>
                  <bgColor rgb="FFFFFFCC"/>
                </patternFill>
              </fill>
            </x14:dxf>
          </x14:cfRule>
          <x14:cfRule type="expression" priority="37" id="{3CB733B6-E7AE-4096-8E4C-DE19CDFF7733}">
            <xm:f>$G$25=Werte!$D$15</xm:f>
            <x14:dxf>
              <font>
                <color theme="9" tint="0.79998168889431442"/>
              </font>
              <fill>
                <patternFill>
                  <bgColor theme="9" tint="0.79998168889431442"/>
                </patternFill>
              </fill>
            </x14:dxf>
          </x14:cfRule>
          <x14:cfRule type="expression" priority="35" id="{E4DEECEC-4379-4C64-8F2F-4827621078B8}">
            <xm:f>AND($G$25=Werte!$D$16,ISBLANK(G26)=FALSE)</xm:f>
            <x14:dxf>
              <fill>
                <patternFill>
                  <bgColor theme="9" tint="0.79998168889431442"/>
                </patternFill>
              </fill>
            </x14:dxf>
          </x14:cfRule>
          <xm:sqref>G26:H26</xm:sqref>
        </x14:conditionalFormatting>
        <x14:conditionalFormatting xmlns:xm="http://schemas.microsoft.com/office/excel/2006/main">
          <x14:cfRule type="cellIs" priority="9" operator="equal" id="{C156F692-EE7E-438B-86CB-90A2C1725B19}">
            <xm:f>Werte!$D$12</xm:f>
            <x14:dxf>
              <fill>
                <patternFill>
                  <bgColor rgb="FFFFFFCC"/>
                </patternFill>
              </fill>
            </x14:dxf>
          </x14:cfRule>
          <x14:cfRule type="cellIs" priority="8" operator="equal" id="{CBCBFD8C-C002-485C-9D48-19B100C513D2}">
            <xm:f>Werte!$D$13</xm:f>
            <x14:dxf>
              <fill>
                <patternFill>
                  <bgColor theme="9" tint="0.79998168889431442"/>
                </patternFill>
              </fill>
            </x14:dxf>
          </x14:cfRule>
          <xm:sqref>G34:H35</xm:sqref>
        </x14:conditionalFormatting>
        <x14:conditionalFormatting xmlns:xm="http://schemas.microsoft.com/office/excel/2006/main">
          <x14:cfRule type="expression" priority="33" id="{72B1B80B-B723-4439-A821-34D9B10928D6}">
            <xm:f>$F$14&lt;&gt;Werte!$D$19</xm:f>
            <x14:dxf>
              <font>
                <color theme="0"/>
              </font>
              <fill>
                <patternFill>
                  <bgColor theme="0"/>
                </patternFill>
              </fill>
              <border>
                <left/>
                <right/>
                <bottom/>
                <vertical/>
                <horizontal/>
              </border>
            </x14:dxf>
          </x14:cfRule>
          <xm:sqref>H14</xm:sqref>
        </x14:conditionalFormatting>
        <x14:conditionalFormatting xmlns:xm="http://schemas.microsoft.com/office/excel/2006/main">
          <x14:cfRule type="iconSet" priority="55" id="{3EBA8470-4D95-4262-9F5A-4E626319953F}">
            <x14:iconSet iconSet="3Symbols" custom="1">
              <x14:cfvo type="percent">
                <xm:f>0</xm:f>
              </x14:cfvo>
              <x14:cfvo type="num">
                <xm:f>0</xm:f>
              </x14:cfvo>
              <x14:cfvo type="num">
                <xm:f>1</xm:f>
              </x14:cfvo>
              <x14:cfIcon iconSet="NoIcons" iconId="0"/>
              <x14:cfIcon iconSet="3Symbols" iconId="0"/>
              <x14:cfIcon iconSet="3Symbols" iconId="2"/>
            </x14:iconSet>
          </x14:cfRule>
          <xm:sqref>I9</xm:sqref>
        </x14:conditionalFormatting>
        <x14:conditionalFormatting xmlns:xm="http://schemas.microsoft.com/office/excel/2006/main">
          <x14:cfRule type="iconSet" priority="54" id="{68BBC682-00B0-4B67-A28B-83F21216E03E}">
            <x14:iconSet iconSet="3Symbols" custom="1">
              <x14:cfvo type="percent">
                <xm:f>0</xm:f>
              </x14:cfvo>
              <x14:cfvo type="num">
                <xm:f>0</xm:f>
              </x14:cfvo>
              <x14:cfvo type="num">
                <xm:f>1</xm:f>
              </x14:cfvo>
              <x14:cfIcon iconSet="NoIcons" iconId="0"/>
              <x14:cfIcon iconSet="3Symbols" iconId="0"/>
              <x14:cfIcon iconSet="3Symbols" iconId="2"/>
            </x14:iconSet>
          </x14:cfRule>
          <xm:sqref>I10</xm:sqref>
        </x14:conditionalFormatting>
        <x14:conditionalFormatting xmlns:xm="http://schemas.microsoft.com/office/excel/2006/main">
          <x14:cfRule type="iconSet" priority="25" id="{3B88B539-897F-4D3A-8307-BA37D5D638A0}">
            <x14:iconSet iconSet="3Symbols" custom="1">
              <x14:cfvo type="percent">
                <xm:f>0</xm:f>
              </x14:cfvo>
              <x14:cfvo type="num">
                <xm:f>0</xm:f>
              </x14:cfvo>
              <x14:cfvo type="num">
                <xm:f>1</xm:f>
              </x14:cfvo>
              <x14:cfIcon iconSet="NoIcons" iconId="0"/>
              <x14:cfIcon iconSet="3Symbols" iconId="0"/>
              <x14:cfIcon iconSet="3Symbols" iconId="2"/>
            </x14:iconSet>
          </x14:cfRule>
          <xm:sqref>I11</xm:sqref>
        </x14:conditionalFormatting>
        <x14:conditionalFormatting xmlns:xm="http://schemas.microsoft.com/office/excel/2006/main">
          <x14:cfRule type="iconSet" priority="24" id="{67F7B091-A7D0-416E-9F03-7ADC9C67C091}">
            <x14:iconSet iconSet="3Symbols" custom="1">
              <x14:cfvo type="percent">
                <xm:f>0</xm:f>
              </x14:cfvo>
              <x14:cfvo type="num">
                <xm:f>0</xm:f>
              </x14:cfvo>
              <x14:cfvo type="num">
                <xm:f>1</xm:f>
              </x14:cfvo>
              <x14:cfIcon iconSet="NoIcons" iconId="0"/>
              <x14:cfIcon iconSet="3Symbols" iconId="0"/>
              <x14:cfIcon iconSet="3Symbols" iconId="2"/>
            </x14:iconSet>
          </x14:cfRule>
          <xm:sqref>I14</xm:sqref>
        </x14:conditionalFormatting>
        <x14:conditionalFormatting xmlns:xm="http://schemas.microsoft.com/office/excel/2006/main">
          <x14:cfRule type="iconSet" priority="23" id="{E2310147-F5E9-4701-BD60-CCC0692EACE7}">
            <x14:iconSet iconSet="3Symbols" custom="1">
              <x14:cfvo type="percent">
                <xm:f>0</xm:f>
              </x14:cfvo>
              <x14:cfvo type="num">
                <xm:f>0</xm:f>
              </x14:cfvo>
              <x14:cfvo type="num">
                <xm:f>1</xm:f>
              </x14:cfvo>
              <x14:cfIcon iconSet="NoIcons" iconId="0"/>
              <x14:cfIcon iconSet="3Symbols" iconId="0"/>
              <x14:cfIcon iconSet="3Symbols" iconId="2"/>
            </x14:iconSet>
          </x14:cfRule>
          <xm:sqref>I16</xm:sqref>
        </x14:conditionalFormatting>
        <x14:conditionalFormatting xmlns:xm="http://schemas.microsoft.com/office/excel/2006/main">
          <x14:cfRule type="iconSet" priority="43" id="{817A494A-089A-42F3-B2F4-A2EED74A9971}">
            <x14:iconSet iconSet="3Symbols" custom="1">
              <x14:cfvo type="percent">
                <xm:f>0</xm:f>
              </x14:cfvo>
              <x14:cfvo type="num">
                <xm:f>0</xm:f>
              </x14:cfvo>
              <x14:cfvo type="num">
                <xm:f>1</xm:f>
              </x14:cfvo>
              <x14:cfIcon iconSet="NoIcons" iconId="0"/>
              <x14:cfIcon iconSet="3Symbols" iconId="0"/>
              <x14:cfIcon iconSet="3Symbols" iconId="2"/>
            </x14:iconSet>
          </x14:cfRule>
          <xm:sqref>I21:I23</xm:sqref>
        </x14:conditionalFormatting>
        <x14:conditionalFormatting xmlns:xm="http://schemas.microsoft.com/office/excel/2006/main">
          <x14:cfRule type="iconSet" priority="22" id="{BE982D33-CD3D-4746-A9B2-9BCEA95274E6}">
            <x14:iconSet iconSet="3Symbols" custom="1">
              <x14:cfvo type="percent">
                <xm:f>0</xm:f>
              </x14:cfvo>
              <x14:cfvo type="num">
                <xm:f>0</xm:f>
              </x14:cfvo>
              <x14:cfvo type="num">
                <xm:f>1</xm:f>
              </x14:cfvo>
              <x14:cfIcon iconSet="NoIcons" iconId="0"/>
              <x14:cfIcon iconSet="3Symbols" iconId="0"/>
              <x14:cfIcon iconSet="3Symbols" iconId="2"/>
            </x14:iconSet>
          </x14:cfRule>
          <xm:sqref>I25</xm:sqref>
        </x14:conditionalFormatting>
        <x14:conditionalFormatting xmlns:xm="http://schemas.microsoft.com/office/excel/2006/main">
          <x14:cfRule type="iconSet" priority="10" id="{8B114FE4-B617-450F-945A-A9BFFB8F95F8}">
            <x14:iconSet iconSet="3Symbols" custom="1">
              <x14:cfvo type="percent">
                <xm:f>0</xm:f>
              </x14:cfvo>
              <x14:cfvo type="num">
                <xm:f>0</xm:f>
              </x14:cfvo>
              <x14:cfvo type="num">
                <xm:f>1</xm:f>
              </x14:cfvo>
              <x14:cfIcon iconSet="NoIcons" iconId="0"/>
              <x14:cfIcon iconSet="3Symbols" iconId="0"/>
              <x14:cfIcon iconSet="3Symbols" iconId="2"/>
            </x14:iconSet>
          </x14:cfRule>
          <xm:sqref>I26</xm:sqref>
        </x14:conditionalFormatting>
        <x14:conditionalFormatting xmlns:xm="http://schemas.microsoft.com/office/excel/2006/main">
          <x14:cfRule type="iconSet" priority="21" id="{0164C48E-24F7-4DA1-8305-911A2939CA74}">
            <x14:iconSet iconSet="3Symbols" custom="1">
              <x14:cfvo type="percent">
                <xm:f>0</xm:f>
              </x14:cfvo>
              <x14:cfvo type="num">
                <xm:f>0</xm:f>
              </x14:cfvo>
              <x14:cfvo type="num">
                <xm:f>1</xm:f>
              </x14:cfvo>
              <x14:cfIcon iconSet="NoIcons" iconId="0"/>
              <x14:cfIcon iconSet="3Symbols" iconId="0"/>
              <x14:cfIcon iconSet="3Symbols" iconId="2"/>
            </x14:iconSet>
          </x14:cfRule>
          <xm:sqref>I28</xm:sqref>
        </x14:conditionalFormatting>
        <x14:conditionalFormatting xmlns:xm="http://schemas.microsoft.com/office/excel/2006/main">
          <x14:cfRule type="iconSet" priority="6" id="{E5EC7460-9AB0-45EC-A59A-DE3E20F5C977}">
            <x14:iconSet iconSet="3Symbols" custom="1">
              <x14:cfvo type="percent">
                <xm:f>0</xm:f>
              </x14:cfvo>
              <x14:cfvo type="num">
                <xm:f>0</xm:f>
              </x14:cfvo>
              <x14:cfvo type="num">
                <xm:f>1</xm:f>
              </x14:cfvo>
              <x14:cfIcon iconSet="NoIcons" iconId="0"/>
              <x14:cfIcon iconSet="3Symbols" iconId="0"/>
              <x14:cfIcon iconSet="3Symbols" iconId="2"/>
            </x14:iconSet>
          </x14:cfRule>
          <xm:sqref>I34</xm:sqref>
        </x14:conditionalFormatting>
        <x14:conditionalFormatting xmlns:xm="http://schemas.microsoft.com/office/excel/2006/main">
          <x14:cfRule type="iconSet" priority="20" id="{DB8BB5DB-F2B8-44B4-9786-3D2B0A2C4F08}">
            <x14:iconSet iconSet="3Symbols" custom="1">
              <x14:cfvo type="percent">
                <xm:f>0</xm:f>
              </x14:cfvo>
              <x14:cfvo type="num">
                <xm:f>0</xm:f>
              </x14:cfvo>
              <x14:cfvo type="num">
                <xm:f>1</xm:f>
              </x14:cfvo>
              <x14:cfIcon iconSet="NoIcons" iconId="0"/>
              <x14:cfIcon iconSet="3Symbols" iconId="0"/>
              <x14:cfIcon iconSet="3Symbols" iconId="2"/>
            </x14:iconSet>
          </x14:cfRule>
          <xm:sqref>I35</xm:sqref>
        </x14:conditionalFormatting>
        <x14:conditionalFormatting xmlns:xm="http://schemas.microsoft.com/office/excel/2006/main">
          <x14:cfRule type="iconSet" priority="90" id="{141900D9-463B-40E4-A44A-37346C804E7C}">
            <x14:iconSet iconSet="3Symbols" custom="1">
              <x14:cfvo type="percent">
                <xm:f>0</xm:f>
              </x14:cfvo>
              <x14:cfvo type="num">
                <xm:f>0.99</xm:f>
              </x14:cfvo>
              <x14:cfvo type="num">
                <xm:f>1</xm:f>
              </x14:cfvo>
              <x14:cfIcon iconSet="3Symbols" iconId="0"/>
              <x14:cfIcon iconSet="3Symbols" iconId="0"/>
              <x14:cfIcon iconSet="3Symbols" iconId="2"/>
            </x14:iconSet>
          </x14:cfRule>
          <xm:sqref>J35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8000000}">
          <x14:formula1>
            <xm:f>Werte!$D$17:$D$20</xm:f>
          </x14:formula1>
          <xm:sqref>F14</xm:sqref>
        </x14:dataValidation>
        <x14:dataValidation type="list" allowBlank="1" showInputMessage="1" showErrorMessage="1" xr:uid="{00000000-0002-0000-0000-000009000000}">
          <x14:formula1>
            <xm:f>Werte!$D$12:$D$13</xm:f>
          </x14:formula1>
          <xm:sqref>G21:H23 G34:H35</xm:sqref>
        </x14:dataValidation>
        <x14:dataValidation type="list" allowBlank="1" showInputMessage="1" showErrorMessage="1" xr:uid="{00000000-0002-0000-0000-00000A000000}">
          <x14:formula1>
            <xm:f>Werte!$D$14:$D$16</xm:f>
          </x14:formula1>
          <xm:sqref>G25:H25</xm:sqref>
        </x14:dataValidation>
        <x14:dataValidation type="list" allowBlank="1" showInputMessage="1" showErrorMessage="1" xr:uid="{00000000-0002-0000-0000-00000B000000}">
          <x14:formula1>
            <xm:f>Werte!$D$4:$D$11</xm:f>
          </x14:formula1>
          <xm:sqref>F11:H11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1460"/>
  <sheetViews>
    <sheetView showGridLines="0" showRowColHeaders="0" topLeftCell="A16" zoomScale="85" zoomScaleNormal="85" workbookViewId="0">
      <selection activeCell="F17" sqref="F17"/>
    </sheetView>
  </sheetViews>
  <sheetFormatPr baseColWidth="10" defaultColWidth="11.42578125" defaultRowHeight="15" x14ac:dyDescent="0.2"/>
  <cols>
    <col min="1" max="1" width="4.5703125" style="106" customWidth="1"/>
    <col min="2" max="3" width="3.42578125" style="114" customWidth="1"/>
    <col min="4" max="4" width="4.5703125" style="114" customWidth="1"/>
    <col min="5" max="5" width="38.42578125" style="114" customWidth="1"/>
    <col min="6" max="6" width="22.5703125" style="112" customWidth="1"/>
    <col min="7" max="7" width="15.42578125" style="112" customWidth="1"/>
    <col min="8" max="8" width="18.85546875" style="112" customWidth="1"/>
    <col min="9" max="9" width="14.85546875" style="112" customWidth="1"/>
    <col min="10" max="10" width="18.140625" style="113" customWidth="1"/>
    <col min="11" max="11" width="3.42578125" style="106" customWidth="1"/>
    <col min="12" max="12" width="3.42578125" style="109" customWidth="1"/>
    <col min="13" max="16384" width="11.42578125" style="106"/>
  </cols>
  <sheetData>
    <row r="1" spans="1:111" s="40" customFormat="1" ht="20.100000000000001" customHeight="1" thickBot="1" x14ac:dyDescent="0.25"/>
    <row r="2" spans="1:111" s="50" customFormat="1" ht="12.75" x14ac:dyDescent="0.2">
      <c r="A2" s="42"/>
      <c r="B2" s="115"/>
      <c r="C2" s="116"/>
      <c r="D2" s="117"/>
      <c r="E2" s="117"/>
      <c r="F2" s="118"/>
      <c r="G2" s="119"/>
      <c r="H2" s="116"/>
      <c r="I2" s="116"/>
      <c r="J2" s="116"/>
      <c r="K2" s="116"/>
      <c r="L2" s="120"/>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row>
    <row r="3" spans="1:111" s="50" customFormat="1" ht="54" customHeight="1" x14ac:dyDescent="0.25">
      <c r="A3" s="42"/>
      <c r="B3" s="121"/>
      <c r="C3" s="122"/>
      <c r="D3" s="205" t="s">
        <v>113</v>
      </c>
      <c r="E3" s="205"/>
      <c r="F3" s="123"/>
      <c r="G3" s="124"/>
      <c r="H3" s="122"/>
      <c r="I3" s="122"/>
      <c r="J3" s="122"/>
      <c r="K3" s="122"/>
      <c r="L3" s="9"/>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row>
    <row r="4" spans="1:111" s="50" customFormat="1" ht="32.1" customHeight="1" x14ac:dyDescent="0.2">
      <c r="A4" s="42"/>
      <c r="B4" s="121"/>
      <c r="C4" s="122"/>
      <c r="D4" s="239" t="str">
        <f>Basisdaten!D4</f>
        <v>Richtlinie zur Bundesförderung kommunaler
Klimaschutz (Kommunalrichtlinie)</v>
      </c>
      <c r="E4" s="239"/>
      <c r="F4" s="125"/>
      <c r="G4" s="124"/>
      <c r="H4" s="122"/>
      <c r="I4" s="122"/>
      <c r="J4" s="122"/>
      <c r="K4" s="122"/>
      <c r="L4" s="9"/>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row>
    <row r="5" spans="1:111" s="50" customFormat="1" ht="6.75" customHeight="1" x14ac:dyDescent="0.2">
      <c r="A5" s="42"/>
      <c r="B5" s="121"/>
      <c r="C5" s="122"/>
      <c r="D5" s="126"/>
      <c r="E5" s="126"/>
      <c r="F5" s="127"/>
      <c r="G5" s="124"/>
      <c r="H5" s="122"/>
      <c r="I5" s="122"/>
      <c r="J5" s="122"/>
      <c r="K5" s="122"/>
      <c r="L5" s="9"/>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row>
    <row r="6" spans="1:111" s="50" customFormat="1" ht="12.75" x14ac:dyDescent="0.2">
      <c r="A6" s="42"/>
      <c r="B6" s="121"/>
      <c r="C6" s="122"/>
      <c r="D6" s="240" t="str">
        <f>IF(Basisdaten!E11=1,"",VLOOKUP(Basisdaten!E11,Hinweise!A1:B8,2,FALSE))</f>
        <v/>
      </c>
      <c r="E6" s="240"/>
      <c r="F6" s="240"/>
      <c r="G6" s="240"/>
      <c r="H6" s="240"/>
      <c r="I6" s="240"/>
      <c r="J6" s="240"/>
      <c r="K6" s="122"/>
      <c r="L6" s="9"/>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row>
    <row r="7" spans="1:111" s="50" customFormat="1" ht="12.75" x14ac:dyDescent="0.2">
      <c r="A7" s="42"/>
      <c r="B7" s="121"/>
      <c r="C7" s="122"/>
      <c r="D7" s="128"/>
      <c r="E7" s="128"/>
      <c r="F7" s="128"/>
      <c r="G7" s="128"/>
      <c r="H7" s="128"/>
      <c r="I7" s="128"/>
      <c r="J7" s="128"/>
      <c r="K7" s="122"/>
      <c r="L7" s="9"/>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row>
    <row r="8" spans="1:111" s="50" customFormat="1" ht="59.25" customHeight="1" x14ac:dyDescent="0.2">
      <c r="A8" s="42"/>
      <c r="B8" s="121"/>
      <c r="C8" s="122"/>
      <c r="D8" s="239" t="s">
        <v>120</v>
      </c>
      <c r="E8" s="239"/>
      <c r="F8" s="239"/>
      <c r="G8" s="239"/>
      <c r="H8" s="239"/>
      <c r="I8" s="239"/>
      <c r="J8" s="239"/>
      <c r="K8" s="129"/>
      <c r="L8" s="9"/>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row>
    <row r="9" spans="1:111" s="50" customFormat="1" ht="15.75" customHeight="1" x14ac:dyDescent="0.2">
      <c r="A9" s="42"/>
      <c r="B9" s="121"/>
      <c r="C9" s="122"/>
      <c r="D9" s="130"/>
      <c r="E9" s="130"/>
      <c r="F9" s="130"/>
      <c r="G9" s="130"/>
      <c r="H9" s="130"/>
      <c r="I9" s="130"/>
      <c r="J9" s="130"/>
      <c r="K9" s="129"/>
      <c r="L9" s="9"/>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row>
    <row r="10" spans="1:111" s="50" customFormat="1" ht="12.75" x14ac:dyDescent="0.2">
      <c r="A10" s="42"/>
      <c r="B10" s="121"/>
      <c r="C10" s="122"/>
      <c r="D10" s="128"/>
      <c r="E10" s="131" t="s">
        <v>25</v>
      </c>
      <c r="F10" s="132"/>
      <c r="G10" s="124" t="s">
        <v>26</v>
      </c>
      <c r="H10" s="122"/>
      <c r="I10" s="122"/>
      <c r="J10" s="128"/>
      <c r="K10" s="122"/>
      <c r="L10" s="9"/>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row>
    <row r="11" spans="1:111" s="50" customFormat="1" ht="12.75" x14ac:dyDescent="0.2">
      <c r="A11" s="42"/>
      <c r="B11" s="121"/>
      <c r="C11" s="122"/>
      <c r="D11" s="128"/>
      <c r="E11" s="126"/>
      <c r="F11" s="133"/>
      <c r="G11" s="124" t="s">
        <v>27</v>
      </c>
      <c r="H11" s="122"/>
      <c r="I11" s="122"/>
      <c r="J11" s="128"/>
      <c r="K11" s="122"/>
      <c r="L11" s="9"/>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row>
    <row r="12" spans="1:111" s="50" customFormat="1" ht="12.75" x14ac:dyDescent="0.2">
      <c r="A12" s="42"/>
      <c r="B12" s="121"/>
      <c r="C12" s="122"/>
      <c r="D12" s="126"/>
      <c r="E12" s="126"/>
      <c r="F12" s="134"/>
      <c r="G12" s="124" t="s">
        <v>28</v>
      </c>
      <c r="H12" s="122"/>
      <c r="I12" s="122"/>
      <c r="J12" s="122"/>
      <c r="K12" s="122"/>
      <c r="L12" s="9"/>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row>
    <row r="13" spans="1:111" s="50" customFormat="1" ht="18.75" customHeight="1" x14ac:dyDescent="0.2">
      <c r="A13" s="42"/>
      <c r="B13" s="121"/>
      <c r="C13" s="122"/>
      <c r="D13" s="130"/>
      <c r="E13" s="130"/>
      <c r="F13" s="130"/>
      <c r="G13" s="130"/>
      <c r="H13" s="130"/>
      <c r="I13" s="130"/>
      <c r="J13" s="130"/>
      <c r="K13" s="129"/>
      <c r="L13" s="9"/>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row>
    <row r="14" spans="1:111" s="50" customFormat="1" ht="18.600000000000001" customHeight="1" x14ac:dyDescent="0.2">
      <c r="A14" s="42"/>
      <c r="B14" s="135"/>
      <c r="C14" s="136"/>
      <c r="D14" s="241" t="s">
        <v>29</v>
      </c>
      <c r="E14" s="221" t="s">
        <v>30</v>
      </c>
      <c r="F14" s="221" t="s">
        <v>31</v>
      </c>
      <c r="G14" s="237" t="s">
        <v>32</v>
      </c>
      <c r="H14" s="242"/>
      <c r="I14" s="238"/>
      <c r="J14" s="241" t="s">
        <v>33</v>
      </c>
      <c r="K14" s="137"/>
      <c r="L14" s="138"/>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row>
    <row r="15" spans="1:111" s="50" customFormat="1" ht="63" customHeight="1" x14ac:dyDescent="0.2">
      <c r="A15" s="42"/>
      <c r="B15" s="135"/>
      <c r="C15" s="136"/>
      <c r="D15" s="241"/>
      <c r="E15" s="221"/>
      <c r="F15" s="221"/>
      <c r="G15" s="228"/>
      <c r="H15" s="229"/>
      <c r="I15" s="243"/>
      <c r="J15" s="241"/>
      <c r="K15" s="137"/>
      <c r="L15" s="8"/>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row>
    <row r="16" spans="1:111" s="50" customFormat="1" ht="56.45" customHeight="1" x14ac:dyDescent="0.2">
      <c r="A16" s="42"/>
      <c r="B16" s="135"/>
      <c r="C16" s="136"/>
      <c r="D16" s="139"/>
      <c r="E16" s="140" t="s">
        <v>121</v>
      </c>
      <c r="F16" s="141"/>
      <c r="G16" s="231">
        <f>SUM(G17:I20)</f>
        <v>0</v>
      </c>
      <c r="H16" s="232"/>
      <c r="I16" s="233"/>
      <c r="J16" s="141"/>
      <c r="K16" s="142"/>
      <c r="L16" s="8"/>
      <c r="M16" s="42"/>
      <c r="N16" s="63"/>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row>
    <row r="17" spans="1:111" s="50" customFormat="1" ht="24.95" customHeight="1" x14ac:dyDescent="0.2">
      <c r="A17" s="42"/>
      <c r="B17" s="135"/>
      <c r="C17" s="136"/>
      <c r="D17" s="139"/>
      <c r="E17" s="140" t="s">
        <v>34</v>
      </c>
      <c r="F17" s="33" t="s">
        <v>76</v>
      </c>
      <c r="G17" s="234">
        <v>0</v>
      </c>
      <c r="H17" s="235"/>
      <c r="I17" s="236"/>
      <c r="J17" s="141"/>
      <c r="K17" s="142"/>
      <c r="L17" s="9"/>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row>
    <row r="18" spans="1:111" s="50" customFormat="1" ht="24.95" customHeight="1" x14ac:dyDescent="0.2">
      <c r="A18" s="42"/>
      <c r="B18" s="135"/>
      <c r="C18" s="136"/>
      <c r="D18" s="139"/>
      <c r="E18" s="140" t="s">
        <v>35</v>
      </c>
      <c r="F18" s="33" t="s">
        <v>76</v>
      </c>
      <c r="G18" s="234">
        <v>0</v>
      </c>
      <c r="H18" s="235"/>
      <c r="I18" s="236"/>
      <c r="J18" s="141"/>
      <c r="K18" s="142"/>
      <c r="L18" s="9"/>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row>
    <row r="19" spans="1:111" s="50" customFormat="1" ht="24.95" customHeight="1" x14ac:dyDescent="0.2">
      <c r="A19" s="42"/>
      <c r="B19" s="135"/>
      <c r="C19" s="136"/>
      <c r="D19" s="139"/>
      <c r="E19" s="140" t="s">
        <v>36</v>
      </c>
      <c r="F19" s="33" t="s">
        <v>76</v>
      </c>
      <c r="G19" s="234">
        <v>0</v>
      </c>
      <c r="H19" s="235"/>
      <c r="I19" s="236"/>
      <c r="J19" s="141"/>
      <c r="K19" s="142"/>
      <c r="L19" s="9"/>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row>
    <row r="20" spans="1:111" s="50" customFormat="1" ht="24.95" customHeight="1" x14ac:dyDescent="0.2">
      <c r="A20" s="42"/>
      <c r="B20" s="135"/>
      <c r="C20" s="136"/>
      <c r="D20" s="139"/>
      <c r="E20" s="140" t="s">
        <v>37</v>
      </c>
      <c r="F20" s="33" t="s">
        <v>76</v>
      </c>
      <c r="G20" s="234">
        <v>0</v>
      </c>
      <c r="H20" s="235"/>
      <c r="I20" s="236"/>
      <c r="J20" s="141"/>
      <c r="K20" s="142"/>
      <c r="L20" s="9"/>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row>
    <row r="21" spans="1:111" s="52" customFormat="1" ht="27.6" customHeight="1" x14ac:dyDescent="0.25">
      <c r="A21" s="82"/>
      <c r="B21" s="143"/>
      <c r="C21" s="144"/>
      <c r="D21" s="139"/>
      <c r="E21" s="140" t="s">
        <v>122</v>
      </c>
      <c r="F21" s="141"/>
      <c r="G21" s="231">
        <f>SUM(G22:I25)</f>
        <v>0</v>
      </c>
      <c r="H21" s="232"/>
      <c r="I21" s="233"/>
      <c r="J21" s="141"/>
      <c r="K21" s="142"/>
      <c r="L21" s="9"/>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row>
    <row r="22" spans="1:111" s="52" customFormat="1" ht="18" customHeight="1" x14ac:dyDescent="0.25">
      <c r="A22" s="82"/>
      <c r="B22" s="135"/>
      <c r="C22" s="136"/>
      <c r="D22" s="139"/>
      <c r="E22" s="140" t="s">
        <v>38</v>
      </c>
      <c r="F22" s="141"/>
      <c r="G22" s="234">
        <v>0</v>
      </c>
      <c r="H22" s="235"/>
      <c r="I22" s="236"/>
      <c r="J22" s="34" t="s">
        <v>76</v>
      </c>
      <c r="K22" s="142"/>
      <c r="L22" s="9"/>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row>
    <row r="23" spans="1:111" s="52" customFormat="1" ht="18" customHeight="1" x14ac:dyDescent="0.25">
      <c r="A23" s="82"/>
      <c r="B23" s="135"/>
      <c r="C23" s="136"/>
      <c r="D23" s="139"/>
      <c r="E23" s="140" t="s">
        <v>39</v>
      </c>
      <c r="F23" s="141"/>
      <c r="G23" s="234">
        <v>0</v>
      </c>
      <c r="H23" s="235"/>
      <c r="I23" s="236"/>
      <c r="J23" s="34" t="s">
        <v>76</v>
      </c>
      <c r="K23" s="142"/>
      <c r="L23" s="9"/>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row>
    <row r="24" spans="1:111" s="50" customFormat="1" ht="18" customHeight="1" x14ac:dyDescent="0.2">
      <c r="A24" s="42"/>
      <c r="B24" s="121"/>
      <c r="C24" s="122"/>
      <c r="D24" s="139"/>
      <c r="E24" s="140" t="s">
        <v>40</v>
      </c>
      <c r="F24" s="141"/>
      <c r="G24" s="234">
        <v>0</v>
      </c>
      <c r="H24" s="235"/>
      <c r="I24" s="236"/>
      <c r="J24" s="34" t="s">
        <v>76</v>
      </c>
      <c r="K24" s="142"/>
      <c r="L24" s="9"/>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row>
    <row r="25" spans="1:111" s="50" customFormat="1" ht="18" customHeight="1" x14ac:dyDescent="0.2">
      <c r="A25" s="42"/>
      <c r="B25" s="135"/>
      <c r="C25" s="136"/>
      <c r="D25" s="139"/>
      <c r="E25" s="140" t="s">
        <v>41</v>
      </c>
      <c r="F25" s="141"/>
      <c r="G25" s="234">
        <v>0</v>
      </c>
      <c r="H25" s="235"/>
      <c r="I25" s="236"/>
      <c r="J25" s="34" t="s">
        <v>76</v>
      </c>
      <c r="K25" s="142"/>
      <c r="L25" s="9"/>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row>
    <row r="26" spans="1:111" s="50" customFormat="1" ht="18" customHeight="1" x14ac:dyDescent="0.2">
      <c r="A26" s="42"/>
      <c r="B26" s="135"/>
      <c r="C26" s="136"/>
      <c r="D26" s="142"/>
      <c r="E26" s="145"/>
      <c r="F26" s="142"/>
      <c r="G26" s="142"/>
      <c r="H26" s="142"/>
      <c r="I26" s="142"/>
      <c r="J26" s="142"/>
      <c r="K26" s="142"/>
      <c r="L26" s="9"/>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row>
    <row r="27" spans="1:111" s="50" customFormat="1" ht="35.1" customHeight="1" x14ac:dyDescent="0.2">
      <c r="A27" s="42"/>
      <c r="B27" s="135"/>
      <c r="C27" s="136"/>
      <c r="D27" s="142"/>
      <c r="E27" s="145"/>
      <c r="F27" s="142"/>
      <c r="G27" s="140" t="s">
        <v>42</v>
      </c>
      <c r="H27" s="237" t="s">
        <v>43</v>
      </c>
      <c r="I27" s="238"/>
      <c r="J27" s="142"/>
      <c r="K27" s="146"/>
      <c r="L27" s="9"/>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row>
    <row r="28" spans="1:111" s="50" customFormat="1" ht="24.95" customHeight="1" x14ac:dyDescent="0.2">
      <c r="A28" s="42"/>
      <c r="B28" s="135"/>
      <c r="C28" s="136"/>
      <c r="D28" s="220">
        <v>1</v>
      </c>
      <c r="E28" s="221" t="s">
        <v>44</v>
      </c>
      <c r="F28" s="141" t="str">
        <f>IF(F17=Werte!$D$22,"",F17)</f>
        <v/>
      </c>
      <c r="G28" s="35"/>
      <c r="H28" s="224">
        <v>0</v>
      </c>
      <c r="I28" s="225"/>
      <c r="J28" s="34" t="s">
        <v>76</v>
      </c>
      <c r="K28" s="146"/>
      <c r="L28" s="9"/>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row>
    <row r="29" spans="1:111" s="50" customFormat="1" ht="24.95" customHeight="1" x14ac:dyDescent="0.2">
      <c r="A29" s="42"/>
      <c r="B29" s="135"/>
      <c r="C29" s="136"/>
      <c r="D29" s="220"/>
      <c r="E29" s="221"/>
      <c r="F29" s="141" t="str">
        <f>IF(F18=Werte!$D$22,"",F18)</f>
        <v/>
      </c>
      <c r="G29" s="35"/>
      <c r="H29" s="224"/>
      <c r="I29" s="225"/>
      <c r="J29" s="34" t="s">
        <v>76</v>
      </c>
      <c r="K29" s="146"/>
      <c r="L29" s="9"/>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row>
    <row r="30" spans="1:111" s="50" customFormat="1" ht="24.95" customHeight="1" x14ac:dyDescent="0.2">
      <c r="A30" s="42"/>
      <c r="B30" s="135"/>
      <c r="C30" s="136"/>
      <c r="D30" s="220"/>
      <c r="E30" s="221"/>
      <c r="F30" s="141" t="str">
        <f>IF(F19=Werte!$D$22,"",F19)</f>
        <v/>
      </c>
      <c r="G30" s="35"/>
      <c r="H30" s="224"/>
      <c r="I30" s="225"/>
      <c r="J30" s="34" t="s">
        <v>76</v>
      </c>
      <c r="K30" s="146"/>
      <c r="L30" s="9"/>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row>
    <row r="31" spans="1:111" s="95" customFormat="1" ht="24.95" customHeight="1" x14ac:dyDescent="0.2">
      <c r="A31" s="92"/>
      <c r="B31" s="99"/>
      <c r="C31" s="100"/>
      <c r="D31" s="220"/>
      <c r="E31" s="221"/>
      <c r="F31" s="141" t="str">
        <f>IF(F20=Werte!$D$22,"",F20)</f>
        <v/>
      </c>
      <c r="G31" s="35"/>
      <c r="H31" s="226"/>
      <c r="I31" s="227"/>
      <c r="J31" s="34" t="s">
        <v>76</v>
      </c>
      <c r="K31" s="146"/>
      <c r="L31" s="9"/>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row>
    <row r="32" spans="1:111" s="95" customFormat="1" ht="24.95" customHeight="1" x14ac:dyDescent="0.2">
      <c r="A32" s="92"/>
      <c r="B32" s="99"/>
      <c r="C32" s="100"/>
      <c r="D32" s="220">
        <v>2</v>
      </c>
      <c r="E32" s="221" t="s">
        <v>45</v>
      </c>
      <c r="F32" s="141" t="str">
        <f>IF(F17=Werte!$D$22,"",F17)</f>
        <v/>
      </c>
      <c r="G32" s="35"/>
      <c r="H32" s="222">
        <v>0</v>
      </c>
      <c r="I32" s="223"/>
      <c r="J32" s="34" t="s">
        <v>76</v>
      </c>
      <c r="K32" s="146"/>
      <c r="L32" s="9"/>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row>
    <row r="33" spans="1:111" s="95" customFormat="1" ht="24.95" customHeight="1" x14ac:dyDescent="0.2">
      <c r="A33" s="92"/>
      <c r="B33" s="99"/>
      <c r="C33" s="100"/>
      <c r="D33" s="220"/>
      <c r="E33" s="221"/>
      <c r="F33" s="141" t="str">
        <f>IF(F18=Werte!$D$22,"",F18)</f>
        <v/>
      </c>
      <c r="G33" s="35"/>
      <c r="H33" s="224"/>
      <c r="I33" s="225"/>
      <c r="J33" s="34" t="s">
        <v>76</v>
      </c>
      <c r="K33" s="146"/>
      <c r="L33" s="9"/>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row>
    <row r="34" spans="1:111" s="95" customFormat="1" ht="24.95" customHeight="1" x14ac:dyDescent="0.2">
      <c r="A34" s="92"/>
      <c r="B34" s="99"/>
      <c r="C34" s="100"/>
      <c r="D34" s="220"/>
      <c r="E34" s="221"/>
      <c r="F34" s="141" t="str">
        <f>IF(F19=Werte!$D$22,"",F19)</f>
        <v/>
      </c>
      <c r="G34" s="35"/>
      <c r="H34" s="224"/>
      <c r="I34" s="225"/>
      <c r="J34" s="34" t="s">
        <v>76</v>
      </c>
      <c r="K34" s="146"/>
      <c r="L34" s="9"/>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row>
    <row r="35" spans="1:111" s="95" customFormat="1" ht="24.95" customHeight="1" x14ac:dyDescent="0.2">
      <c r="A35" s="92"/>
      <c r="B35" s="99"/>
      <c r="C35" s="100"/>
      <c r="D35" s="220"/>
      <c r="E35" s="221"/>
      <c r="F35" s="141" t="str">
        <f>IF(F20=Werte!$D$22,"",F20)</f>
        <v/>
      </c>
      <c r="G35" s="35"/>
      <c r="H35" s="226"/>
      <c r="I35" s="227"/>
      <c r="J35" s="34" t="s">
        <v>76</v>
      </c>
      <c r="K35" s="146"/>
      <c r="L35" s="9"/>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row>
    <row r="36" spans="1:111" s="95" customFormat="1" ht="24.95" customHeight="1" x14ac:dyDescent="0.2">
      <c r="A36" s="92"/>
      <c r="B36" s="99"/>
      <c r="C36" s="100"/>
      <c r="D36" s="220">
        <v>3</v>
      </c>
      <c r="E36" s="221" t="s">
        <v>46</v>
      </c>
      <c r="F36" s="141" t="str">
        <f>IF(F17=Werte!$D$22,"",F17)</f>
        <v/>
      </c>
      <c r="G36" s="35"/>
      <c r="H36" s="222">
        <v>0</v>
      </c>
      <c r="I36" s="223"/>
      <c r="J36" s="34" t="s">
        <v>76</v>
      </c>
      <c r="K36" s="146"/>
      <c r="L36" s="9"/>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row>
    <row r="37" spans="1:111" s="95" customFormat="1" ht="24.95" customHeight="1" x14ac:dyDescent="0.2">
      <c r="A37" s="92"/>
      <c r="B37" s="99"/>
      <c r="C37" s="100"/>
      <c r="D37" s="220"/>
      <c r="E37" s="221"/>
      <c r="F37" s="141" t="str">
        <f>IF(F18=Werte!$D$22,"",F18)</f>
        <v/>
      </c>
      <c r="G37" s="35"/>
      <c r="H37" s="224"/>
      <c r="I37" s="225"/>
      <c r="J37" s="34" t="s">
        <v>76</v>
      </c>
      <c r="K37" s="146"/>
      <c r="L37" s="9"/>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row>
    <row r="38" spans="1:111" s="95" customFormat="1" ht="24.95" customHeight="1" x14ac:dyDescent="0.2">
      <c r="A38" s="92"/>
      <c r="B38" s="99"/>
      <c r="C38" s="100"/>
      <c r="D38" s="220"/>
      <c r="E38" s="221"/>
      <c r="F38" s="141" t="str">
        <f>IF(F19=Werte!$D$22,"",F19)</f>
        <v/>
      </c>
      <c r="G38" s="35"/>
      <c r="H38" s="224"/>
      <c r="I38" s="225"/>
      <c r="J38" s="34" t="s">
        <v>76</v>
      </c>
      <c r="K38" s="146"/>
      <c r="L38" s="9"/>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row>
    <row r="39" spans="1:111" ht="24.95" customHeight="1" x14ac:dyDescent="0.2">
      <c r="A39" s="40"/>
      <c r="B39" s="99"/>
      <c r="C39" s="100"/>
      <c r="D39" s="220"/>
      <c r="E39" s="221"/>
      <c r="F39" s="141" t="str">
        <f>IF(F20=Werte!$D$22,"",F20)</f>
        <v/>
      </c>
      <c r="G39" s="35"/>
      <c r="H39" s="226"/>
      <c r="I39" s="227"/>
      <c r="J39" s="34" t="s">
        <v>76</v>
      </c>
      <c r="K39" s="146"/>
      <c r="L39" s="9"/>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row>
    <row r="40" spans="1:111" ht="24.95" customHeight="1" x14ac:dyDescent="0.2">
      <c r="A40" s="40"/>
      <c r="B40" s="99"/>
      <c r="C40" s="100"/>
      <c r="D40" s="220">
        <v>4</v>
      </c>
      <c r="E40" s="221" t="s">
        <v>47</v>
      </c>
      <c r="F40" s="141" t="str">
        <f>IF(F17=Werte!$D$22,"",F17)</f>
        <v/>
      </c>
      <c r="G40" s="35"/>
      <c r="H40" s="222">
        <v>0</v>
      </c>
      <c r="I40" s="223"/>
      <c r="J40" s="34" t="s">
        <v>76</v>
      </c>
      <c r="K40" s="146"/>
      <c r="L40" s="9"/>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row>
    <row r="41" spans="1:111" s="92" customFormat="1" ht="24.95" customHeight="1" x14ac:dyDescent="0.2">
      <c r="B41" s="99"/>
      <c r="C41" s="100"/>
      <c r="D41" s="220"/>
      <c r="E41" s="221"/>
      <c r="F41" s="141" t="str">
        <f>IF(F18=Werte!$D$22,"",F18)</f>
        <v/>
      </c>
      <c r="G41" s="35"/>
      <c r="H41" s="224"/>
      <c r="I41" s="225"/>
      <c r="J41" s="34" t="s">
        <v>76</v>
      </c>
      <c r="K41" s="146"/>
      <c r="L41" s="9"/>
    </row>
    <row r="42" spans="1:111" s="92" customFormat="1" ht="24.95" customHeight="1" x14ac:dyDescent="0.2">
      <c r="B42" s="99"/>
      <c r="C42" s="100"/>
      <c r="D42" s="220"/>
      <c r="E42" s="221"/>
      <c r="F42" s="141" t="str">
        <f>IF(F19=Werte!$D$22,"",F19)</f>
        <v/>
      </c>
      <c r="G42" s="35"/>
      <c r="H42" s="224"/>
      <c r="I42" s="225"/>
      <c r="J42" s="34" t="s">
        <v>76</v>
      </c>
      <c r="K42" s="146"/>
      <c r="L42" s="9"/>
    </row>
    <row r="43" spans="1:111" s="92" customFormat="1" ht="24.95" customHeight="1" x14ac:dyDescent="0.2">
      <c r="B43" s="99"/>
      <c r="C43" s="100"/>
      <c r="D43" s="220"/>
      <c r="E43" s="221"/>
      <c r="F43" s="141" t="str">
        <f>IF(F20=Werte!$D$22,"",F20)</f>
        <v/>
      </c>
      <c r="G43" s="35"/>
      <c r="H43" s="226"/>
      <c r="I43" s="227"/>
      <c r="J43" s="34" t="s">
        <v>76</v>
      </c>
      <c r="K43" s="146"/>
      <c r="L43" s="9"/>
    </row>
    <row r="44" spans="1:111" s="92" customFormat="1" ht="38.25" customHeight="1" x14ac:dyDescent="0.2">
      <c r="B44" s="99"/>
      <c r="C44" s="100"/>
      <c r="D44" s="142"/>
      <c r="E44" s="145"/>
      <c r="F44" s="142"/>
      <c r="G44" s="142"/>
      <c r="H44" s="147" t="s">
        <v>48</v>
      </c>
      <c r="I44" s="148">
        <f>SUM(H28:I43)</f>
        <v>0</v>
      </c>
      <c r="J44" s="149"/>
      <c r="K44" s="146"/>
      <c r="L44" s="9"/>
    </row>
    <row r="45" spans="1:111" s="92" customFormat="1" ht="30.95" customHeight="1" x14ac:dyDescent="0.2">
      <c r="B45" s="99"/>
      <c r="C45" s="100"/>
      <c r="D45" s="139"/>
      <c r="E45" s="150" t="s">
        <v>49</v>
      </c>
      <c r="F45" s="228"/>
      <c r="G45" s="229"/>
      <c r="H45" s="147" t="s">
        <v>50</v>
      </c>
      <c r="I45" s="36">
        <v>0</v>
      </c>
      <c r="J45" s="149"/>
      <c r="K45" s="146"/>
      <c r="L45" s="9"/>
    </row>
    <row r="46" spans="1:111" s="92" customFormat="1" ht="38.1" customHeight="1" x14ac:dyDescent="0.2">
      <c r="B46" s="99"/>
      <c r="C46" s="100"/>
      <c r="D46" s="230" t="s">
        <v>51</v>
      </c>
      <c r="E46" s="230"/>
      <c r="F46" s="142"/>
      <c r="G46" s="142"/>
      <c r="H46" s="151" t="s">
        <v>52</v>
      </c>
      <c r="I46" s="152">
        <f>SUM(I44:I45)</f>
        <v>0</v>
      </c>
      <c r="J46" s="149"/>
      <c r="K46" s="146"/>
      <c r="L46" s="9"/>
    </row>
    <row r="47" spans="1:111" s="92" customFormat="1" ht="28.35" customHeight="1" x14ac:dyDescent="0.25">
      <c r="B47" s="99"/>
      <c r="C47" s="100"/>
      <c r="D47" s="153"/>
      <c r="E47" s="153"/>
      <c r="F47" s="142"/>
      <c r="G47" s="142"/>
      <c r="H47" s="151" t="s">
        <v>53</v>
      </c>
      <c r="I47" s="152">
        <f>I46*1.19</f>
        <v>0</v>
      </c>
      <c r="J47" s="149"/>
      <c r="K47" s="146"/>
      <c r="L47" s="9">
        <f>IF(I47=0,0,1)</f>
        <v>0</v>
      </c>
    </row>
    <row r="48" spans="1:111" s="92" customFormat="1" ht="28.35" customHeight="1" thickBot="1" x14ac:dyDescent="0.3">
      <c r="B48" s="154"/>
      <c r="C48" s="155"/>
      <c r="D48" s="156"/>
      <c r="E48" s="156"/>
      <c r="F48" s="157"/>
      <c r="G48" s="157"/>
      <c r="H48" s="158"/>
      <c r="I48" s="158"/>
      <c r="J48" s="159"/>
      <c r="K48" s="160"/>
      <c r="L48" s="32"/>
    </row>
    <row r="49" spans="2:12" s="92" customFormat="1" ht="30" customHeight="1" x14ac:dyDescent="0.2">
      <c r="B49" s="161"/>
      <c r="C49" s="161"/>
      <c r="D49" s="219" t="str">
        <f>Basisdaten!D41</f>
        <v>Vorhabenbeschreibung - 4.1.6 Erstellung von Machbarkeitsstudien - 2509_V2</v>
      </c>
      <c r="E49" s="219"/>
      <c r="F49" s="219"/>
      <c r="G49" s="219"/>
      <c r="H49" s="219"/>
      <c r="I49" s="219"/>
      <c r="J49" s="219"/>
      <c r="K49" s="161"/>
      <c r="L49" s="162"/>
    </row>
    <row r="50" spans="2:12" s="92" customFormat="1" ht="12.75" x14ac:dyDescent="0.2"/>
    <row r="51" spans="2:12" s="92" customFormat="1" ht="12.75" x14ac:dyDescent="0.2"/>
    <row r="52" spans="2:12" s="92" customFormat="1" ht="12.75" x14ac:dyDescent="0.2"/>
    <row r="53" spans="2:12" s="92" customFormat="1" ht="12.75" x14ac:dyDescent="0.2"/>
    <row r="54" spans="2:12" s="92" customFormat="1" ht="12.75" x14ac:dyDescent="0.2"/>
    <row r="55" spans="2:12" s="92" customFormat="1" ht="12.75" x14ac:dyDescent="0.2"/>
    <row r="56" spans="2:12" s="92" customFormat="1" ht="12.75" x14ac:dyDescent="0.2"/>
    <row r="57" spans="2:12" s="92" customFormat="1" ht="12.75" x14ac:dyDescent="0.2"/>
    <row r="58" spans="2:12" s="92" customFormat="1" ht="12.75" x14ac:dyDescent="0.2"/>
    <row r="59" spans="2:12" s="92" customFormat="1" ht="12.75" x14ac:dyDescent="0.2"/>
    <row r="60" spans="2:12" s="92" customFormat="1" ht="12.75" x14ac:dyDescent="0.2"/>
    <row r="61" spans="2:12" s="92" customFormat="1" ht="12.75" x14ac:dyDescent="0.2"/>
    <row r="62" spans="2:12" s="92" customFormat="1" ht="12.75" x14ac:dyDescent="0.2"/>
    <row r="63" spans="2:12" s="92" customFormat="1" ht="12.75" x14ac:dyDescent="0.2"/>
    <row r="64" spans="2:12" s="92" customFormat="1" ht="12.75" x14ac:dyDescent="0.2"/>
    <row r="65" s="92" customFormat="1" ht="12.75" x14ac:dyDescent="0.2"/>
    <row r="66" s="92" customFormat="1" ht="12.75" x14ac:dyDescent="0.2"/>
    <row r="67" s="92" customFormat="1" ht="12.75" x14ac:dyDescent="0.2"/>
    <row r="68" s="92" customFormat="1" ht="12.75" x14ac:dyDescent="0.2"/>
    <row r="69" s="92" customFormat="1" ht="12.75" x14ac:dyDescent="0.2"/>
    <row r="70" s="92" customFormat="1" ht="12.75" x14ac:dyDescent="0.2"/>
    <row r="71" s="92" customFormat="1" ht="12.75" x14ac:dyDescent="0.2"/>
    <row r="72" s="92" customFormat="1" ht="12.75" x14ac:dyDescent="0.2"/>
    <row r="73" s="92" customFormat="1" ht="12.75" x14ac:dyDescent="0.2"/>
    <row r="74" s="92" customFormat="1" ht="12.75" x14ac:dyDescent="0.2"/>
    <row r="75" s="92" customFormat="1" ht="12.75" x14ac:dyDescent="0.2"/>
    <row r="76" s="92" customFormat="1" ht="12.75" x14ac:dyDescent="0.2"/>
    <row r="77" s="92" customFormat="1" ht="12.75" x14ac:dyDescent="0.2"/>
    <row r="78" s="92" customFormat="1" ht="12.75" x14ac:dyDescent="0.2"/>
    <row r="79" s="92" customFormat="1" ht="12.75" x14ac:dyDescent="0.2"/>
    <row r="80" s="92" customFormat="1" ht="12.75" x14ac:dyDescent="0.2"/>
    <row r="81" s="92" customFormat="1" ht="12.75" x14ac:dyDescent="0.2"/>
    <row r="82" s="92" customFormat="1" ht="12.75" x14ac:dyDescent="0.2"/>
    <row r="83" s="92" customFormat="1" ht="12.75" x14ac:dyDescent="0.2"/>
    <row r="84" s="92" customFormat="1" ht="12.75" x14ac:dyDescent="0.2"/>
    <row r="85" s="92" customFormat="1" ht="12.75" x14ac:dyDescent="0.2"/>
    <row r="86" s="92" customFormat="1" ht="12.75" x14ac:dyDescent="0.2"/>
    <row r="87" s="92" customFormat="1" ht="12.75" x14ac:dyDescent="0.2"/>
    <row r="88" s="92" customFormat="1" ht="12.75" x14ac:dyDescent="0.2"/>
    <row r="89" s="92" customFormat="1" ht="12.75" x14ac:dyDescent="0.2"/>
    <row r="90" s="92" customFormat="1" ht="12.75" x14ac:dyDescent="0.2"/>
    <row r="91" s="92" customFormat="1" ht="12.75" x14ac:dyDescent="0.2"/>
    <row r="92" s="92" customFormat="1" ht="12.75" x14ac:dyDescent="0.2"/>
    <row r="93" s="92" customFormat="1" ht="12.75" x14ac:dyDescent="0.2"/>
    <row r="94" s="92" customFormat="1" ht="12.75" x14ac:dyDescent="0.2"/>
    <row r="95" s="92" customFormat="1" ht="12.75" x14ac:dyDescent="0.2"/>
    <row r="96" s="92" customFormat="1" ht="12.75" x14ac:dyDescent="0.2"/>
    <row r="97" spans="25:25" s="92" customFormat="1" ht="12.75" x14ac:dyDescent="0.2"/>
    <row r="98" spans="25:25" s="92" customFormat="1" ht="12.75" x14ac:dyDescent="0.2"/>
    <row r="99" spans="25:25" s="92" customFormat="1" ht="12.75" x14ac:dyDescent="0.2"/>
    <row r="100" spans="25:25" s="92" customFormat="1" ht="12.75" x14ac:dyDescent="0.2"/>
    <row r="101" spans="25:25" s="92" customFormat="1" ht="12.75" x14ac:dyDescent="0.2"/>
    <row r="102" spans="25:25" s="92" customFormat="1" ht="12.75" x14ac:dyDescent="0.2">
      <c r="Y102" s="92" t="s">
        <v>24</v>
      </c>
    </row>
    <row r="103" spans="25:25" s="92" customFormat="1" ht="12.75" x14ac:dyDescent="0.2"/>
    <row r="104" spans="25:25" s="92" customFormat="1" ht="12.75" x14ac:dyDescent="0.2"/>
    <row r="105" spans="25:25" s="92" customFormat="1" ht="12.75" x14ac:dyDescent="0.2"/>
    <row r="106" spans="25:25" s="92" customFormat="1" ht="12.75" x14ac:dyDescent="0.2"/>
    <row r="107" spans="25:25" s="92" customFormat="1" ht="12.75" x14ac:dyDescent="0.2"/>
    <row r="108" spans="25:25" s="92" customFormat="1" ht="12.75" x14ac:dyDescent="0.2"/>
    <row r="109" spans="25:25" s="92" customFormat="1" ht="12.75" x14ac:dyDescent="0.2"/>
    <row r="110" spans="25:25" s="92" customFormat="1" ht="12.75" x14ac:dyDescent="0.2"/>
    <row r="111" spans="25:25" s="92" customFormat="1" ht="12.75" x14ac:dyDescent="0.2"/>
    <row r="112" spans="25:25" s="92" customFormat="1" ht="12.75" x14ac:dyDescent="0.2"/>
    <row r="113" s="92" customFormat="1" ht="12.75" x14ac:dyDescent="0.2"/>
    <row r="114" s="92" customFormat="1" ht="12.75" x14ac:dyDescent="0.2"/>
    <row r="115" s="92" customFormat="1" ht="12.75" x14ac:dyDescent="0.2"/>
    <row r="116" s="92" customFormat="1" ht="12.75" x14ac:dyDescent="0.2"/>
    <row r="117" s="92" customFormat="1" ht="12.75" x14ac:dyDescent="0.2"/>
    <row r="118" s="92" customFormat="1" ht="12.75" x14ac:dyDescent="0.2"/>
    <row r="119" s="92" customFormat="1" ht="12.75" x14ac:dyDescent="0.2"/>
    <row r="120" s="92" customFormat="1" ht="12.75" x14ac:dyDescent="0.2"/>
    <row r="121" s="92" customFormat="1" ht="12.75" x14ac:dyDescent="0.2"/>
    <row r="122" s="92" customFormat="1" ht="12.75" x14ac:dyDescent="0.2"/>
    <row r="123" s="92" customFormat="1" ht="12.75" x14ac:dyDescent="0.2"/>
    <row r="124" s="92" customFormat="1" ht="12.75" x14ac:dyDescent="0.2"/>
    <row r="125" s="92" customFormat="1" ht="12.75" x14ac:dyDescent="0.2"/>
    <row r="126" s="92" customFormat="1" ht="12.75" x14ac:dyDescent="0.2"/>
    <row r="127" s="92" customFormat="1" ht="12.75" x14ac:dyDescent="0.2"/>
    <row r="128" s="92" customFormat="1" ht="12.75" x14ac:dyDescent="0.2"/>
    <row r="129" s="92" customFormat="1" ht="12.75" x14ac:dyDescent="0.2"/>
    <row r="130" s="92" customFormat="1" ht="12.75" x14ac:dyDescent="0.2"/>
    <row r="131" s="92" customFormat="1" ht="12.75" x14ac:dyDescent="0.2"/>
    <row r="132" s="92" customFormat="1" ht="12.75" x14ac:dyDescent="0.2"/>
    <row r="133" s="92" customFormat="1" ht="12.75" x14ac:dyDescent="0.2"/>
    <row r="134" s="92" customFormat="1" ht="12.75" x14ac:dyDescent="0.2"/>
    <row r="135" s="92" customFormat="1" ht="12.75" x14ac:dyDescent="0.2"/>
    <row r="136" s="92" customFormat="1" ht="12.75" x14ac:dyDescent="0.2"/>
    <row r="137" s="92" customFormat="1" ht="12.75" x14ac:dyDescent="0.2"/>
    <row r="138" s="92" customFormat="1" ht="12.75" x14ac:dyDescent="0.2"/>
    <row r="139" s="92" customFormat="1" ht="12.75" x14ac:dyDescent="0.2"/>
    <row r="140" s="92" customFormat="1" ht="12.75" x14ac:dyDescent="0.2"/>
    <row r="141" s="92" customFormat="1" ht="12.75" x14ac:dyDescent="0.2"/>
    <row r="142" s="92" customFormat="1" ht="12.75" x14ac:dyDescent="0.2"/>
    <row r="143" s="92" customFormat="1" ht="12.75" x14ac:dyDescent="0.2"/>
    <row r="144" s="92" customFormat="1" ht="12.75" x14ac:dyDescent="0.2"/>
    <row r="145" s="92" customFormat="1" ht="12.75" x14ac:dyDescent="0.2"/>
    <row r="146" s="92" customFormat="1" ht="12.75" x14ac:dyDescent="0.2"/>
    <row r="147" s="92" customFormat="1" ht="12.75" x14ac:dyDescent="0.2"/>
    <row r="148" s="92" customFormat="1" ht="12.75" x14ac:dyDescent="0.2"/>
    <row r="149" s="92" customFormat="1" ht="12.75" x14ac:dyDescent="0.2"/>
    <row r="150" s="92" customFormat="1" ht="12.75" x14ac:dyDescent="0.2"/>
    <row r="151" s="92" customFormat="1" ht="12.75" x14ac:dyDescent="0.2"/>
    <row r="152" s="92" customFormat="1" ht="12.75" x14ac:dyDescent="0.2"/>
    <row r="153" s="92" customFormat="1" ht="12.75" x14ac:dyDescent="0.2"/>
    <row r="154" s="92" customFormat="1" ht="12.75" x14ac:dyDescent="0.2"/>
    <row r="155" s="92" customFormat="1" ht="12.75" x14ac:dyDescent="0.2"/>
    <row r="156" s="92" customFormat="1" ht="12.75" x14ac:dyDescent="0.2"/>
    <row r="157" s="92" customFormat="1" ht="12.75" x14ac:dyDescent="0.2"/>
    <row r="158" s="92" customFormat="1" ht="12.75" x14ac:dyDescent="0.2"/>
    <row r="159" s="92" customFormat="1" ht="12.75" x14ac:dyDescent="0.2"/>
    <row r="160" s="92" customFormat="1" ht="12.75" x14ac:dyDescent="0.2"/>
    <row r="161" s="92" customFormat="1" ht="12.75" x14ac:dyDescent="0.2"/>
    <row r="162" s="92" customFormat="1" ht="12.75" x14ac:dyDescent="0.2"/>
    <row r="163" s="92" customFormat="1" ht="12.75" x14ac:dyDescent="0.2"/>
    <row r="164" s="92" customFormat="1" ht="12.75" x14ac:dyDescent="0.2"/>
    <row r="165" s="92" customFormat="1" ht="12.75" x14ac:dyDescent="0.2"/>
    <row r="166" s="92" customFormat="1" ht="12.75" x14ac:dyDescent="0.2"/>
    <row r="167" s="92" customFormat="1" ht="12.75" x14ac:dyDescent="0.2"/>
    <row r="168" s="92" customFormat="1" ht="12.75" x14ac:dyDescent="0.2"/>
    <row r="169" s="92" customFormat="1" ht="12.75" x14ac:dyDescent="0.2"/>
    <row r="170" s="92" customFormat="1" ht="12.75" x14ac:dyDescent="0.2"/>
    <row r="171" s="92" customFormat="1" ht="12.75" x14ac:dyDescent="0.2"/>
    <row r="172" s="92" customFormat="1" ht="12.75" x14ac:dyDescent="0.2"/>
    <row r="173" s="92" customFormat="1" ht="12.75" x14ac:dyDescent="0.2"/>
    <row r="174" s="92" customFormat="1" ht="12.75" x14ac:dyDescent="0.2"/>
    <row r="175" s="92" customFormat="1" ht="12.75" x14ac:dyDescent="0.2"/>
    <row r="176" s="92" customFormat="1" ht="12.75" x14ac:dyDescent="0.2"/>
    <row r="177" s="92" customFormat="1" ht="12.75" x14ac:dyDescent="0.2"/>
    <row r="178" s="92" customFormat="1" ht="12.75" x14ac:dyDescent="0.2"/>
    <row r="179" s="92" customFormat="1" ht="12.75" x14ac:dyDescent="0.2"/>
    <row r="180" s="92" customFormat="1" ht="12.75" x14ac:dyDescent="0.2"/>
    <row r="181" s="92" customFormat="1" ht="12.75" x14ac:dyDescent="0.2"/>
    <row r="182" s="92" customFormat="1" ht="12.75" x14ac:dyDescent="0.2"/>
    <row r="183" s="92" customFormat="1" ht="12.75" x14ac:dyDescent="0.2"/>
    <row r="184" s="92" customFormat="1" ht="12.75" x14ac:dyDescent="0.2"/>
    <row r="185" s="92" customFormat="1" ht="12.75" x14ac:dyDescent="0.2"/>
    <row r="186" s="92" customFormat="1" ht="12.75" x14ac:dyDescent="0.2"/>
    <row r="187" s="92" customFormat="1" ht="12.75" x14ac:dyDescent="0.2"/>
    <row r="188" s="92" customFormat="1" ht="12.75" x14ac:dyDescent="0.2"/>
    <row r="189" s="92" customFormat="1" ht="12.75" x14ac:dyDescent="0.2"/>
    <row r="190" s="92" customFormat="1" ht="12.75" x14ac:dyDescent="0.2"/>
    <row r="191" s="92" customFormat="1" ht="12.75" x14ac:dyDescent="0.2"/>
    <row r="192" s="92" customFormat="1" ht="12.75" x14ac:dyDescent="0.2"/>
    <row r="193" s="92" customFormat="1" ht="12.75" x14ac:dyDescent="0.2"/>
    <row r="194" s="92" customFormat="1" ht="12.75" x14ac:dyDescent="0.2"/>
    <row r="195" s="92" customFormat="1" ht="12.75" x14ac:dyDescent="0.2"/>
    <row r="196" s="92" customFormat="1" ht="12.75" x14ac:dyDescent="0.2"/>
    <row r="197" s="92" customFormat="1" ht="12.75" x14ac:dyDescent="0.2"/>
    <row r="198" s="92" customFormat="1" ht="12.75" x14ac:dyDescent="0.2"/>
    <row r="199" s="92" customFormat="1" ht="12.75" x14ac:dyDescent="0.2"/>
    <row r="200" s="92" customFormat="1" ht="12.75" x14ac:dyDescent="0.2"/>
    <row r="201" s="92" customFormat="1" ht="12.75" x14ac:dyDescent="0.2"/>
    <row r="202" s="92" customFormat="1" ht="12.75" x14ac:dyDescent="0.2"/>
    <row r="203" s="92" customFormat="1" ht="12.75" x14ac:dyDescent="0.2"/>
    <row r="204" s="92" customFormat="1" ht="12.75" x14ac:dyDescent="0.2"/>
    <row r="205" s="92" customFormat="1" ht="12.75" x14ac:dyDescent="0.2"/>
    <row r="206" s="92" customFormat="1" ht="12.75" x14ac:dyDescent="0.2"/>
    <row r="207" s="92" customFormat="1" ht="12.75" x14ac:dyDescent="0.2"/>
    <row r="208" s="92" customFormat="1" ht="12.75" x14ac:dyDescent="0.2"/>
    <row r="209" s="92" customFormat="1" ht="12.75" x14ac:dyDescent="0.2"/>
    <row r="210" s="92" customFormat="1" ht="12.75" x14ac:dyDescent="0.2"/>
    <row r="211" s="92" customFormat="1" ht="12.75" x14ac:dyDescent="0.2"/>
    <row r="212" s="92" customFormat="1" ht="12.75" x14ac:dyDescent="0.2"/>
    <row r="213" s="92" customFormat="1" ht="12.75" x14ac:dyDescent="0.2"/>
    <row r="214" s="92" customFormat="1" ht="12.75" x14ac:dyDescent="0.2"/>
    <row r="215" s="92" customFormat="1" ht="12.75" x14ac:dyDescent="0.2"/>
    <row r="216" s="92" customFormat="1" ht="12.75" x14ac:dyDescent="0.2"/>
    <row r="217" s="92" customFormat="1" ht="12.75" x14ac:dyDescent="0.2"/>
    <row r="218" s="92" customFormat="1" ht="12.75" x14ac:dyDescent="0.2"/>
    <row r="219" s="92" customFormat="1" ht="12.75" x14ac:dyDescent="0.2"/>
    <row r="220" s="92" customFormat="1" ht="12.75" x14ac:dyDescent="0.2"/>
    <row r="221" s="92" customFormat="1" ht="12.75" x14ac:dyDescent="0.2"/>
    <row r="222" s="92" customFormat="1" ht="12.75" x14ac:dyDescent="0.2"/>
    <row r="223" s="92" customFormat="1" ht="12.75" x14ac:dyDescent="0.2"/>
    <row r="224" s="92" customFormat="1" ht="12.75" x14ac:dyDescent="0.2"/>
    <row r="225" s="92" customFormat="1" ht="12.75" x14ac:dyDescent="0.2"/>
    <row r="226" s="92" customFormat="1" ht="12.75" x14ac:dyDescent="0.2"/>
    <row r="227" s="92" customFormat="1" ht="12.75" x14ac:dyDescent="0.2"/>
    <row r="228" s="92" customFormat="1" ht="12.75" x14ac:dyDescent="0.2"/>
    <row r="229" s="92" customFormat="1" ht="12.75" x14ac:dyDescent="0.2"/>
    <row r="230" s="92" customFormat="1" ht="12.75" x14ac:dyDescent="0.2"/>
    <row r="231" s="92" customFormat="1" ht="12.75" x14ac:dyDescent="0.2"/>
    <row r="232" s="92" customFormat="1" ht="12.75" x14ac:dyDescent="0.2"/>
    <row r="233" s="92" customFormat="1" ht="12.75" x14ac:dyDescent="0.2"/>
    <row r="234" s="92" customFormat="1" ht="12.75" x14ac:dyDescent="0.2"/>
    <row r="235" s="92" customFormat="1" ht="12.75" x14ac:dyDescent="0.2"/>
    <row r="236" s="92" customFormat="1" ht="12.75" x14ac:dyDescent="0.2"/>
    <row r="237" s="92" customFormat="1" ht="12.75" x14ac:dyDescent="0.2"/>
    <row r="238" s="92" customFormat="1" ht="12.75" x14ac:dyDescent="0.2"/>
    <row r="239" s="92" customFormat="1" ht="12.75" x14ac:dyDescent="0.2"/>
    <row r="240" s="92" customFormat="1" ht="12.75" x14ac:dyDescent="0.2"/>
    <row r="241" s="92" customFormat="1" ht="12.75" x14ac:dyDescent="0.2"/>
    <row r="242" s="92" customFormat="1" ht="12.75" x14ac:dyDescent="0.2"/>
    <row r="243" s="92" customFormat="1" ht="12.75" x14ac:dyDescent="0.2"/>
    <row r="244" s="92" customFormat="1" ht="12.75" x14ac:dyDescent="0.2"/>
    <row r="245" s="92" customFormat="1" ht="12.75" x14ac:dyDescent="0.2"/>
    <row r="246" s="92" customFormat="1" ht="12.75" x14ac:dyDescent="0.2"/>
    <row r="247" s="92" customFormat="1" ht="12.75" x14ac:dyDescent="0.2"/>
    <row r="248" s="92" customFormat="1" ht="12.75" x14ac:dyDescent="0.2"/>
    <row r="249" s="92" customFormat="1" ht="12.75" x14ac:dyDescent="0.2"/>
    <row r="250" s="92" customFormat="1" ht="12.75" x14ac:dyDescent="0.2"/>
    <row r="251" s="92" customFormat="1" ht="12.75" x14ac:dyDescent="0.2"/>
    <row r="252" s="92" customFormat="1" ht="12.75" x14ac:dyDescent="0.2"/>
    <row r="253" s="92" customFormat="1" ht="12.75" x14ac:dyDescent="0.2"/>
    <row r="254" s="92" customFormat="1" ht="12.75" x14ac:dyDescent="0.2"/>
    <row r="255" s="92" customFormat="1" ht="12.75" x14ac:dyDescent="0.2"/>
    <row r="256" s="92" customFormat="1" ht="12.75" x14ac:dyDescent="0.2"/>
    <row r="257" s="92" customFormat="1" ht="12.75" x14ac:dyDescent="0.2"/>
    <row r="258" s="92" customFormat="1" ht="12.75" x14ac:dyDescent="0.2"/>
    <row r="259" s="92" customFormat="1" ht="12.75" x14ac:dyDescent="0.2"/>
    <row r="260" s="92" customFormat="1" ht="12.75" x14ac:dyDescent="0.2"/>
    <row r="261" s="92" customFormat="1" ht="12.75" x14ac:dyDescent="0.2"/>
    <row r="262" s="92" customFormat="1" ht="12.75" x14ac:dyDescent="0.2"/>
    <row r="263" s="92" customFormat="1" ht="12.75" x14ac:dyDescent="0.2"/>
    <row r="264" s="92" customFormat="1" ht="12.75" x14ac:dyDescent="0.2"/>
    <row r="265" s="92" customFormat="1" ht="12.75" x14ac:dyDescent="0.2"/>
    <row r="266" s="92" customFormat="1" ht="12.75" x14ac:dyDescent="0.2"/>
    <row r="267" s="92" customFormat="1" ht="12.75" x14ac:dyDescent="0.2"/>
    <row r="268" s="92" customFormat="1" ht="12.75" x14ac:dyDescent="0.2"/>
    <row r="269" s="92" customFormat="1" ht="12.75" x14ac:dyDescent="0.2"/>
    <row r="270" s="92" customFormat="1" ht="12.75" x14ac:dyDescent="0.2"/>
    <row r="271" s="92" customFormat="1" ht="12.75" x14ac:dyDescent="0.2"/>
    <row r="272" s="92" customFormat="1" ht="12.75" x14ac:dyDescent="0.2"/>
    <row r="273" s="92" customFormat="1" ht="12.75" x14ac:dyDescent="0.2"/>
    <row r="274" s="92" customFormat="1" ht="12.75" x14ac:dyDescent="0.2"/>
    <row r="275" s="92" customFormat="1" ht="12.75" x14ac:dyDescent="0.2"/>
    <row r="276" s="92" customFormat="1" ht="12.75" x14ac:dyDescent="0.2"/>
    <row r="277" s="92" customFormat="1" ht="12.75" x14ac:dyDescent="0.2"/>
    <row r="278" s="92" customFormat="1" ht="12.75" x14ac:dyDescent="0.2"/>
    <row r="279" s="92" customFormat="1" ht="12.75" x14ac:dyDescent="0.2"/>
    <row r="280" s="92" customFormat="1" ht="12.75" x14ac:dyDescent="0.2"/>
    <row r="281" s="92" customFormat="1" ht="12.75" x14ac:dyDescent="0.2"/>
    <row r="282" s="92" customFormat="1" ht="12.75" x14ac:dyDescent="0.2"/>
    <row r="283" s="92" customFormat="1" ht="12.75" x14ac:dyDescent="0.2"/>
    <row r="284" s="92" customFormat="1" ht="12.75" x14ac:dyDescent="0.2"/>
    <row r="285" s="92" customFormat="1" ht="12.75" x14ac:dyDescent="0.2"/>
    <row r="286" s="92" customFormat="1" ht="12.75" x14ac:dyDescent="0.2"/>
    <row r="287" s="92" customFormat="1" ht="12.75" x14ac:dyDescent="0.2"/>
    <row r="288" s="92" customFormat="1" ht="12.75" x14ac:dyDescent="0.2"/>
    <row r="289" s="92" customFormat="1" ht="12.75" x14ac:dyDescent="0.2"/>
    <row r="290" s="92" customFormat="1" ht="12.75" x14ac:dyDescent="0.2"/>
    <row r="291" s="92" customFormat="1" ht="12.75" x14ac:dyDescent="0.2"/>
    <row r="292" s="92" customFormat="1" ht="12.75" x14ac:dyDescent="0.2"/>
    <row r="293" s="92" customFormat="1" ht="12.75" x14ac:dyDescent="0.2"/>
    <row r="294" s="92" customFormat="1" ht="12.75" x14ac:dyDescent="0.2"/>
    <row r="295" s="92" customFormat="1" ht="12.75" x14ac:dyDescent="0.2"/>
    <row r="296" s="92" customFormat="1" ht="12.75" x14ac:dyDescent="0.2"/>
    <row r="297" s="92" customFormat="1" ht="12.75" x14ac:dyDescent="0.2"/>
    <row r="298" s="92" customFormat="1" ht="12.75" x14ac:dyDescent="0.2"/>
    <row r="299" s="92" customFormat="1" ht="12.75" x14ac:dyDescent="0.2"/>
    <row r="300" s="92" customFormat="1" ht="12.75" x14ac:dyDescent="0.2"/>
    <row r="301" s="92" customFormat="1" ht="12.75" x14ac:dyDescent="0.2"/>
    <row r="302" s="92" customFormat="1" ht="12.75" x14ac:dyDescent="0.2"/>
    <row r="303" s="92" customFormat="1" ht="12.75" x14ac:dyDescent="0.2"/>
    <row r="304" s="92" customFormat="1" ht="12.75" x14ac:dyDescent="0.2"/>
    <row r="305" s="92" customFormat="1" ht="12.75" x14ac:dyDescent="0.2"/>
    <row r="306" s="92" customFormat="1" ht="12.75" x14ac:dyDescent="0.2"/>
    <row r="307" s="92" customFormat="1" ht="12.75" x14ac:dyDescent="0.2"/>
    <row r="308" s="92" customFormat="1" ht="12.75" x14ac:dyDescent="0.2"/>
    <row r="309" s="92" customFormat="1" ht="12.75" x14ac:dyDescent="0.2"/>
    <row r="310" s="92" customFormat="1" ht="12.75" x14ac:dyDescent="0.2"/>
    <row r="311" s="92" customFormat="1" ht="12.75" x14ac:dyDescent="0.2"/>
    <row r="312" s="92" customFormat="1" ht="12.75" x14ac:dyDescent="0.2"/>
    <row r="313" s="92" customFormat="1" ht="12.75" x14ac:dyDescent="0.2"/>
    <row r="314" s="92" customFormat="1" ht="12.75" x14ac:dyDescent="0.2"/>
    <row r="315" s="92" customFormat="1" ht="12.75" x14ac:dyDescent="0.2"/>
    <row r="316" s="92" customFormat="1" ht="12.75" x14ac:dyDescent="0.2"/>
    <row r="317" s="92" customFormat="1" ht="12.75" x14ac:dyDescent="0.2"/>
    <row r="318" s="92" customFormat="1" ht="12.75" x14ac:dyDescent="0.2"/>
    <row r="319" s="92" customFormat="1" ht="12.75" x14ac:dyDescent="0.2"/>
    <row r="320" s="92" customFormat="1" ht="12.75" x14ac:dyDescent="0.2"/>
    <row r="321" s="92" customFormat="1" ht="12.75" x14ac:dyDescent="0.2"/>
    <row r="322" s="92" customFormat="1" ht="12.75" x14ac:dyDescent="0.2"/>
    <row r="323" s="92" customFormat="1" ht="12.75" x14ac:dyDescent="0.2"/>
    <row r="324" s="92" customFormat="1" ht="12.75" x14ac:dyDescent="0.2"/>
    <row r="325" s="92" customFormat="1" ht="12.75" x14ac:dyDescent="0.2"/>
    <row r="326" s="92" customFormat="1" ht="12.75" x14ac:dyDescent="0.2"/>
    <row r="327" s="92" customFormat="1" ht="12.75" x14ac:dyDescent="0.2"/>
    <row r="328" s="92" customFormat="1" ht="12.75" x14ac:dyDescent="0.2"/>
    <row r="329" s="92" customFormat="1" ht="12.75" x14ac:dyDescent="0.2"/>
    <row r="330" s="92" customFormat="1" ht="12.75" x14ac:dyDescent="0.2"/>
    <row r="331" s="92" customFormat="1" ht="12.75" x14ac:dyDescent="0.2"/>
    <row r="332" s="92" customFormat="1" ht="12.75" x14ac:dyDescent="0.2"/>
    <row r="333" s="92" customFormat="1" ht="12.75" x14ac:dyDescent="0.2"/>
    <row r="334" s="92" customFormat="1" ht="12.75" x14ac:dyDescent="0.2"/>
    <row r="335" s="92" customFormat="1" ht="12.75" x14ac:dyDescent="0.2"/>
    <row r="336" s="92" customFormat="1" ht="12.75" x14ac:dyDescent="0.2"/>
    <row r="337" s="92" customFormat="1" ht="12.75" x14ac:dyDescent="0.2"/>
    <row r="338" s="92" customFormat="1" ht="12.75" x14ac:dyDescent="0.2"/>
    <row r="339" s="92" customFormat="1" ht="12.75" x14ac:dyDescent="0.2"/>
    <row r="340" s="92" customFormat="1" ht="12.75" x14ac:dyDescent="0.2"/>
    <row r="341" s="92" customFormat="1" ht="12.75" x14ac:dyDescent="0.2"/>
    <row r="342" s="92" customFormat="1" ht="12.75" x14ac:dyDescent="0.2"/>
    <row r="343" s="92" customFormat="1" ht="12.75" x14ac:dyDescent="0.2"/>
    <row r="344" s="92" customFormat="1" ht="12.75" x14ac:dyDescent="0.2"/>
    <row r="345" s="92" customFormat="1" ht="12.75" x14ac:dyDescent="0.2"/>
    <row r="346" s="92" customFormat="1" ht="12.75" x14ac:dyDescent="0.2"/>
    <row r="347" s="92" customFormat="1" ht="12.75" x14ac:dyDescent="0.2"/>
    <row r="348" s="92" customFormat="1" ht="12.75" x14ac:dyDescent="0.2"/>
    <row r="349" s="92" customFormat="1" ht="12.75" x14ac:dyDescent="0.2"/>
    <row r="350" s="92" customFormat="1" ht="12.75" x14ac:dyDescent="0.2"/>
    <row r="351" s="92" customFormat="1" ht="12.75" x14ac:dyDescent="0.2"/>
    <row r="352" s="92" customFormat="1" ht="12.75" x14ac:dyDescent="0.2"/>
    <row r="353" s="92" customFormat="1" ht="12.75" x14ac:dyDescent="0.2"/>
    <row r="354" s="92" customFormat="1" ht="12.75" x14ac:dyDescent="0.2"/>
    <row r="355" s="92" customFormat="1" ht="12.75" x14ac:dyDescent="0.2"/>
    <row r="356" s="92" customFormat="1" ht="12.75" x14ac:dyDescent="0.2"/>
    <row r="357" s="92" customFormat="1" ht="12.75" x14ac:dyDescent="0.2"/>
    <row r="358" s="92" customFormat="1" ht="12.75" x14ac:dyDescent="0.2"/>
    <row r="359" s="92" customFormat="1" ht="12.75" x14ac:dyDescent="0.2"/>
    <row r="360" s="92" customFormat="1" ht="12.75" x14ac:dyDescent="0.2"/>
    <row r="361" s="92" customFormat="1" ht="12.75" x14ac:dyDescent="0.2"/>
    <row r="362" s="92" customFormat="1" ht="12.75" x14ac:dyDescent="0.2"/>
    <row r="363" s="92" customFormat="1" ht="12.75" x14ac:dyDescent="0.2"/>
    <row r="364" s="92" customFormat="1" ht="12.75" x14ac:dyDescent="0.2"/>
    <row r="365" s="92" customFormat="1" ht="12.75" x14ac:dyDescent="0.2"/>
    <row r="366" s="92" customFormat="1" ht="12.75" x14ac:dyDescent="0.2"/>
    <row r="367" s="92" customFormat="1" ht="12.75" x14ac:dyDescent="0.2"/>
    <row r="368" s="92" customFormat="1" ht="12.75" x14ac:dyDescent="0.2"/>
    <row r="369" s="92" customFormat="1" ht="12.75" x14ac:dyDescent="0.2"/>
    <row r="370" s="92" customFormat="1" ht="12.75" x14ac:dyDescent="0.2"/>
    <row r="371" s="92" customFormat="1" ht="12.75" x14ac:dyDescent="0.2"/>
    <row r="372" s="92" customFormat="1" ht="12.75" x14ac:dyDescent="0.2"/>
    <row r="373" s="92" customFormat="1" ht="12.75" x14ac:dyDescent="0.2"/>
    <row r="374" s="92" customFormat="1" ht="12.75" x14ac:dyDescent="0.2"/>
    <row r="375" s="92" customFormat="1" ht="12.75" x14ac:dyDescent="0.2"/>
    <row r="376" s="92" customFormat="1" ht="12.75" x14ac:dyDescent="0.2"/>
    <row r="377" s="92" customFormat="1" ht="12.75" x14ac:dyDescent="0.2"/>
    <row r="378" s="92" customFormat="1" ht="12.75" x14ac:dyDescent="0.2"/>
    <row r="379" s="92" customFormat="1" ht="12.75" x14ac:dyDescent="0.2"/>
    <row r="380" s="92" customFormat="1" ht="12.75" x14ac:dyDescent="0.2"/>
    <row r="381" s="92" customFormat="1" ht="12.75" x14ac:dyDescent="0.2"/>
    <row r="382" s="92" customFormat="1" ht="12.75" x14ac:dyDescent="0.2"/>
    <row r="383" s="92" customFormat="1" ht="12.75" x14ac:dyDescent="0.2"/>
    <row r="384" s="92" customFormat="1" ht="12.75" x14ac:dyDescent="0.2"/>
    <row r="385" s="92" customFormat="1" ht="12.75" x14ac:dyDescent="0.2"/>
    <row r="386" s="92" customFormat="1" ht="12.75" x14ac:dyDescent="0.2"/>
    <row r="387" s="92" customFormat="1" ht="12.75" x14ac:dyDescent="0.2"/>
    <row r="388" s="92" customFormat="1" ht="12.75" x14ac:dyDescent="0.2"/>
    <row r="389" s="92" customFormat="1" ht="12.75" x14ac:dyDescent="0.2"/>
    <row r="390" s="92" customFormat="1" ht="12.75" x14ac:dyDescent="0.2"/>
    <row r="391" s="92" customFormat="1" ht="12.75" x14ac:dyDescent="0.2"/>
    <row r="392" s="92" customFormat="1" ht="12.75" x14ac:dyDescent="0.2"/>
    <row r="393" s="92" customFormat="1" ht="12.75" x14ac:dyDescent="0.2"/>
    <row r="394" s="92" customFormat="1" ht="12.75" x14ac:dyDescent="0.2"/>
    <row r="395" s="92" customFormat="1" ht="12.75" x14ac:dyDescent="0.2"/>
    <row r="396" s="92" customFormat="1" ht="12.75" x14ac:dyDescent="0.2"/>
    <row r="397" s="92" customFormat="1" ht="12.75" x14ac:dyDescent="0.2"/>
    <row r="398" s="92" customFormat="1" ht="12.75" x14ac:dyDescent="0.2"/>
    <row r="399" s="92" customFormat="1" ht="12.75" x14ac:dyDescent="0.2"/>
    <row r="400" s="92" customFormat="1" ht="12.75" x14ac:dyDescent="0.2"/>
    <row r="401" s="92" customFormat="1" ht="12.75" x14ac:dyDescent="0.2"/>
    <row r="402" s="92" customFormat="1" ht="12.75" x14ac:dyDescent="0.2"/>
    <row r="403" s="92" customFormat="1" ht="12.75" x14ac:dyDescent="0.2"/>
    <row r="404" s="92" customFormat="1" ht="12.75" x14ac:dyDescent="0.2"/>
    <row r="405" s="92" customFormat="1" ht="12.75" x14ac:dyDescent="0.2"/>
    <row r="406" s="92" customFormat="1" ht="12.75" x14ac:dyDescent="0.2"/>
    <row r="407" s="92" customFormat="1" ht="12.75" x14ac:dyDescent="0.2"/>
    <row r="408" s="92" customFormat="1" ht="12.75" x14ac:dyDescent="0.2"/>
    <row r="409" s="92" customFormat="1" ht="12.75" x14ac:dyDescent="0.2"/>
    <row r="410" s="92" customFormat="1" ht="12.75" x14ac:dyDescent="0.2"/>
    <row r="411" s="92" customFormat="1" ht="12.75" x14ac:dyDescent="0.2"/>
    <row r="412" s="92" customFormat="1" ht="12.75" x14ac:dyDescent="0.2"/>
    <row r="413" s="92" customFormat="1" ht="12.75" x14ac:dyDescent="0.2"/>
    <row r="414" s="92" customFormat="1" ht="12.75" x14ac:dyDescent="0.2"/>
    <row r="415" s="92" customFormat="1" ht="12.75" x14ac:dyDescent="0.2"/>
    <row r="416" s="92" customFormat="1" ht="12.75" x14ac:dyDescent="0.2"/>
    <row r="417" s="92" customFormat="1" ht="12.75" x14ac:dyDescent="0.2"/>
    <row r="418" s="92" customFormat="1" ht="12.75" x14ac:dyDescent="0.2"/>
    <row r="419" s="92" customFormat="1" ht="12.75" x14ac:dyDescent="0.2"/>
    <row r="420" s="92" customFormat="1" ht="12.75" x14ac:dyDescent="0.2"/>
    <row r="421" s="92" customFormat="1" ht="12.75" x14ac:dyDescent="0.2"/>
    <row r="422" s="92" customFormat="1" ht="12.75" x14ac:dyDescent="0.2"/>
    <row r="423" s="92" customFormat="1" ht="12.75" x14ac:dyDescent="0.2"/>
    <row r="424" s="92" customFormat="1" ht="12.75" x14ac:dyDescent="0.2"/>
    <row r="425" s="92" customFormat="1" ht="12.75" x14ac:dyDescent="0.2"/>
    <row r="426" s="92" customFormat="1" ht="12.75" x14ac:dyDescent="0.2"/>
    <row r="427" s="92" customFormat="1" ht="12.75" x14ac:dyDescent="0.2"/>
    <row r="428" s="92" customFormat="1" ht="12.75" x14ac:dyDescent="0.2"/>
    <row r="429" s="92" customFormat="1" ht="12.75" x14ac:dyDescent="0.2"/>
    <row r="430" s="92" customFormat="1" ht="12.75" x14ac:dyDescent="0.2"/>
    <row r="431" s="92" customFormat="1" ht="12.75" x14ac:dyDescent="0.2"/>
    <row r="432" s="92" customFormat="1" ht="12.75" x14ac:dyDescent="0.2"/>
    <row r="433" s="92" customFormat="1" ht="12.75" x14ac:dyDescent="0.2"/>
    <row r="434" s="92" customFormat="1" ht="12.75" x14ac:dyDescent="0.2"/>
    <row r="435" s="92" customFormat="1" ht="12.75" x14ac:dyDescent="0.2"/>
    <row r="436" s="92" customFormat="1" ht="12.75" x14ac:dyDescent="0.2"/>
    <row r="437" s="92" customFormat="1" ht="12.75" x14ac:dyDescent="0.2"/>
    <row r="438" s="92" customFormat="1" ht="12.75" x14ac:dyDescent="0.2"/>
    <row r="439" s="92" customFormat="1" ht="12.75" x14ac:dyDescent="0.2"/>
    <row r="440" s="92" customFormat="1" ht="12.75" x14ac:dyDescent="0.2"/>
    <row r="441" s="92" customFormat="1" ht="12.75" x14ac:dyDescent="0.2"/>
    <row r="442" s="92" customFormat="1" ht="12.75" x14ac:dyDescent="0.2"/>
    <row r="443" s="92" customFormat="1" ht="12.75" x14ac:dyDescent="0.2"/>
    <row r="444" s="92" customFormat="1" ht="12.75" x14ac:dyDescent="0.2"/>
    <row r="445" s="92" customFormat="1" ht="12.75" x14ac:dyDescent="0.2"/>
    <row r="446" s="92" customFormat="1" ht="12.75" x14ac:dyDescent="0.2"/>
    <row r="447" s="92" customFormat="1" ht="12.75" x14ac:dyDescent="0.2"/>
    <row r="448" s="92" customFormat="1" ht="12.75" x14ac:dyDescent="0.2"/>
    <row r="449" s="92" customFormat="1" ht="12.75" x14ac:dyDescent="0.2"/>
    <row r="450" s="92" customFormat="1" ht="12.75" x14ac:dyDescent="0.2"/>
    <row r="451" s="92" customFormat="1" ht="12.75" x14ac:dyDescent="0.2"/>
    <row r="452" s="92" customFormat="1" ht="12.75" x14ac:dyDescent="0.2"/>
    <row r="453" s="92" customFormat="1" ht="12.75" x14ac:dyDescent="0.2"/>
    <row r="454" s="92" customFormat="1" ht="12.75" x14ac:dyDescent="0.2"/>
    <row r="455" s="92" customFormat="1" ht="12.75" x14ac:dyDescent="0.2"/>
    <row r="456" s="92" customFormat="1" ht="12.75" x14ac:dyDescent="0.2"/>
    <row r="457" s="92" customFormat="1" ht="12.75" x14ac:dyDescent="0.2"/>
    <row r="458" s="92" customFormat="1" ht="12.75" x14ac:dyDescent="0.2"/>
    <row r="459" s="92" customFormat="1" ht="12.75" x14ac:dyDescent="0.2"/>
    <row r="460" s="92" customFormat="1" ht="12.75" x14ac:dyDescent="0.2"/>
    <row r="461" s="92" customFormat="1" ht="12.75" x14ac:dyDescent="0.2"/>
    <row r="462" s="92" customFormat="1" ht="12.75" x14ac:dyDescent="0.2"/>
    <row r="463" s="92" customFormat="1" ht="12.75" x14ac:dyDescent="0.2"/>
    <row r="464" s="92" customFormat="1" ht="12.75" x14ac:dyDescent="0.2"/>
    <row r="465" s="92" customFormat="1" ht="12.75" x14ac:dyDescent="0.2"/>
    <row r="466" s="92" customFormat="1" ht="12.75" x14ac:dyDescent="0.2"/>
    <row r="467" s="92" customFormat="1" ht="12.75" x14ac:dyDescent="0.2"/>
    <row r="468" s="92" customFormat="1" ht="12.75" x14ac:dyDescent="0.2"/>
    <row r="469" s="92" customFormat="1" ht="12.75" x14ac:dyDescent="0.2"/>
    <row r="470" s="92" customFormat="1" ht="12.75" x14ac:dyDescent="0.2"/>
    <row r="471" s="92" customFormat="1" ht="12.75" x14ac:dyDescent="0.2"/>
    <row r="472" s="92" customFormat="1" ht="12.75" x14ac:dyDescent="0.2"/>
    <row r="473" s="92" customFormat="1" ht="12.75" x14ac:dyDescent="0.2"/>
    <row r="474" s="92" customFormat="1" ht="12.75" x14ac:dyDescent="0.2"/>
    <row r="475" s="92" customFormat="1" ht="12.75" x14ac:dyDescent="0.2"/>
    <row r="476" s="92" customFormat="1" ht="12.75" x14ac:dyDescent="0.2"/>
    <row r="477" s="92" customFormat="1" ht="12.75" x14ac:dyDescent="0.2"/>
    <row r="478" s="92" customFormat="1" ht="12.75" x14ac:dyDescent="0.2"/>
    <row r="479" s="92" customFormat="1" ht="12.75" x14ac:dyDescent="0.2"/>
    <row r="480" s="92" customFormat="1" ht="12.75" x14ac:dyDescent="0.2"/>
    <row r="481" s="92" customFormat="1" ht="12.75" x14ac:dyDescent="0.2"/>
    <row r="482" s="92" customFormat="1" ht="12.75" x14ac:dyDescent="0.2"/>
    <row r="483" s="92" customFormat="1" ht="12.75" x14ac:dyDescent="0.2"/>
    <row r="484" s="92" customFormat="1" ht="12.75" x14ac:dyDescent="0.2"/>
    <row r="485" s="92" customFormat="1" ht="12.75" x14ac:dyDescent="0.2"/>
    <row r="486" s="92" customFormat="1" ht="12.75" x14ac:dyDescent="0.2"/>
    <row r="487" s="92" customFormat="1" ht="12.75" x14ac:dyDescent="0.2"/>
    <row r="488" s="92" customFormat="1" ht="12.75" x14ac:dyDescent="0.2"/>
    <row r="489" s="92" customFormat="1" ht="12.75" x14ac:dyDescent="0.2"/>
    <row r="490" s="92" customFormat="1" ht="12.75" x14ac:dyDescent="0.2"/>
    <row r="491" s="92" customFormat="1" ht="12.75" x14ac:dyDescent="0.2"/>
    <row r="492" s="92" customFormat="1" ht="12.75" x14ac:dyDescent="0.2"/>
    <row r="493" s="92" customFormat="1" ht="12.75" x14ac:dyDescent="0.2"/>
    <row r="494" s="92" customFormat="1" ht="12.75" x14ac:dyDescent="0.2"/>
    <row r="495" s="92" customFormat="1" ht="12.75" x14ac:dyDescent="0.2"/>
    <row r="496" s="92" customFormat="1" ht="12.75" x14ac:dyDescent="0.2"/>
    <row r="497" s="92" customFormat="1" ht="12.75" x14ac:dyDescent="0.2"/>
    <row r="498" s="92" customFormat="1" ht="12.75" x14ac:dyDescent="0.2"/>
    <row r="499" s="92" customFormat="1" ht="12.75" x14ac:dyDescent="0.2"/>
    <row r="500" s="92" customFormat="1" ht="12.75" x14ac:dyDescent="0.2"/>
    <row r="501" s="92" customFormat="1" ht="12.75" x14ac:dyDescent="0.2"/>
    <row r="502" s="92" customFormat="1" ht="12.75" x14ac:dyDescent="0.2"/>
    <row r="503" s="92" customFormat="1" ht="12.75" x14ac:dyDescent="0.2"/>
    <row r="504" s="92" customFormat="1" ht="12.75" x14ac:dyDescent="0.2"/>
    <row r="505" s="92" customFormat="1" ht="12.75" x14ac:dyDescent="0.2"/>
    <row r="506" s="92" customFormat="1" ht="12.75" x14ac:dyDescent="0.2"/>
    <row r="507" s="92" customFormat="1" ht="12.75" x14ac:dyDescent="0.2"/>
    <row r="508" s="92" customFormat="1" ht="12.75" x14ac:dyDescent="0.2"/>
    <row r="509" s="92" customFormat="1" ht="12.75" x14ac:dyDescent="0.2"/>
    <row r="510" s="92" customFormat="1" ht="12.75" x14ac:dyDescent="0.2"/>
    <row r="511" s="92" customFormat="1" ht="12.75" x14ac:dyDescent="0.2"/>
    <row r="512" s="92" customFormat="1" ht="12.75" x14ac:dyDescent="0.2"/>
    <row r="513" s="92" customFormat="1" ht="12.75" x14ac:dyDescent="0.2"/>
    <row r="514" s="92" customFormat="1" ht="12.75" x14ac:dyDescent="0.2"/>
    <row r="515" s="92" customFormat="1" ht="12.75" x14ac:dyDescent="0.2"/>
    <row r="516" s="92" customFormat="1" ht="12.75" x14ac:dyDescent="0.2"/>
    <row r="517" s="92" customFormat="1" ht="12.75" x14ac:dyDescent="0.2"/>
    <row r="518" s="92" customFormat="1" ht="12.75" x14ac:dyDescent="0.2"/>
    <row r="519" s="92" customFormat="1" ht="12.75" x14ac:dyDescent="0.2"/>
    <row r="520" s="92" customFormat="1" ht="12.75" x14ac:dyDescent="0.2"/>
    <row r="521" s="92" customFormat="1" ht="12.75" x14ac:dyDescent="0.2"/>
    <row r="522" s="92" customFormat="1" ht="12.75" x14ac:dyDescent="0.2"/>
    <row r="523" s="92" customFormat="1" ht="12.75" x14ac:dyDescent="0.2"/>
    <row r="524" s="92" customFormat="1" ht="12.75" x14ac:dyDescent="0.2"/>
    <row r="525" s="92" customFormat="1" ht="12.75" x14ac:dyDescent="0.2"/>
    <row r="526" s="92" customFormat="1" ht="12.75" x14ac:dyDescent="0.2"/>
    <row r="527" s="92" customFormat="1" ht="12.75" x14ac:dyDescent="0.2"/>
    <row r="528" s="92" customFormat="1" ht="12.75" x14ac:dyDescent="0.2"/>
    <row r="529" s="92" customFormat="1" ht="12.75" x14ac:dyDescent="0.2"/>
    <row r="530" s="92" customFormat="1" ht="12.75" x14ac:dyDescent="0.2"/>
    <row r="531" s="92" customFormat="1" ht="12.75" x14ac:dyDescent="0.2"/>
    <row r="532" s="92" customFormat="1" ht="12.75" x14ac:dyDescent="0.2"/>
    <row r="533" s="92" customFormat="1" ht="12.75" x14ac:dyDescent="0.2"/>
    <row r="534" s="92" customFormat="1" ht="12.75" x14ac:dyDescent="0.2"/>
    <row r="535" s="92" customFormat="1" ht="12.75" x14ac:dyDescent="0.2"/>
    <row r="536" s="92" customFormat="1" ht="12.75" x14ac:dyDescent="0.2"/>
    <row r="537" s="92" customFormat="1" ht="12.75" x14ac:dyDescent="0.2"/>
    <row r="538" s="92" customFormat="1" ht="12.75" x14ac:dyDescent="0.2"/>
    <row r="539" s="92" customFormat="1" ht="12.75" x14ac:dyDescent="0.2"/>
    <row r="540" s="92" customFormat="1" ht="12.75" x14ac:dyDescent="0.2"/>
    <row r="541" s="92" customFormat="1" ht="12.75" x14ac:dyDescent="0.2"/>
    <row r="542" s="92" customFormat="1" ht="12.75" x14ac:dyDescent="0.2"/>
    <row r="543" s="92" customFormat="1" ht="12.75" x14ac:dyDescent="0.2"/>
    <row r="544" s="92" customFormat="1" ht="12.75" x14ac:dyDescent="0.2"/>
    <row r="545" s="92" customFormat="1" ht="12.75" x14ac:dyDescent="0.2"/>
    <row r="546" s="92" customFormat="1" ht="12.75" x14ac:dyDescent="0.2"/>
    <row r="547" s="92" customFormat="1" ht="12.75" x14ac:dyDescent="0.2"/>
    <row r="548" s="92" customFormat="1" ht="12.75" x14ac:dyDescent="0.2"/>
    <row r="549" s="92" customFormat="1" ht="12.75" x14ac:dyDescent="0.2"/>
    <row r="550" s="92" customFormat="1" ht="12.75" x14ac:dyDescent="0.2"/>
    <row r="551" s="92" customFormat="1" ht="12.75" x14ac:dyDescent="0.2"/>
    <row r="552" s="92" customFormat="1" ht="12.75" x14ac:dyDescent="0.2"/>
    <row r="553" s="92" customFormat="1" ht="12.75" x14ac:dyDescent="0.2"/>
    <row r="554" s="92" customFormat="1" ht="12.75" x14ac:dyDescent="0.2"/>
    <row r="555" s="92" customFormat="1" ht="12.75" x14ac:dyDescent="0.2"/>
    <row r="556" s="92" customFormat="1" ht="12.75" x14ac:dyDescent="0.2"/>
    <row r="557" s="92" customFormat="1" ht="12.75" x14ac:dyDescent="0.2"/>
    <row r="558" s="92" customFormat="1" ht="12.75" x14ac:dyDescent="0.2"/>
    <row r="559" s="92" customFormat="1" ht="12.75" x14ac:dyDescent="0.2"/>
    <row r="560" s="92" customFormat="1" ht="12.75" x14ac:dyDescent="0.2"/>
    <row r="561" s="92" customFormat="1" ht="12.75" x14ac:dyDescent="0.2"/>
    <row r="562" s="92" customFormat="1" ht="12.75" x14ac:dyDescent="0.2"/>
    <row r="563" s="92" customFormat="1" ht="12.75" x14ac:dyDescent="0.2"/>
    <row r="564" s="92" customFormat="1" ht="12.75" x14ac:dyDescent="0.2"/>
    <row r="565" s="92" customFormat="1" ht="12.75" x14ac:dyDescent="0.2"/>
    <row r="566" s="92" customFormat="1" ht="12.75" x14ac:dyDescent="0.2"/>
    <row r="567" s="92" customFormat="1" ht="12.75" x14ac:dyDescent="0.2"/>
    <row r="568" s="92" customFormat="1" ht="12.75" x14ac:dyDescent="0.2"/>
    <row r="569" s="92" customFormat="1" ht="12.75" x14ac:dyDescent="0.2"/>
    <row r="570" s="92" customFormat="1" ht="12.75" x14ac:dyDescent="0.2"/>
    <row r="571" s="92" customFormat="1" ht="12.75" x14ac:dyDescent="0.2"/>
    <row r="572" s="92" customFormat="1" ht="12.75" x14ac:dyDescent="0.2"/>
    <row r="573" s="92" customFormat="1" ht="12.75" x14ac:dyDescent="0.2"/>
    <row r="574" s="92" customFormat="1" ht="12.75" x14ac:dyDescent="0.2"/>
    <row r="575" s="92" customFormat="1" ht="12.75" x14ac:dyDescent="0.2"/>
    <row r="576" s="92" customFormat="1" ht="12.75" x14ac:dyDescent="0.2"/>
    <row r="577" s="92" customFormat="1" ht="12.75" x14ac:dyDescent="0.2"/>
    <row r="578" s="92" customFormat="1" ht="12.75" x14ac:dyDescent="0.2"/>
    <row r="579" s="92" customFormat="1" ht="12.75" x14ac:dyDescent="0.2"/>
    <row r="580" s="92" customFormat="1" ht="12.75" x14ac:dyDescent="0.2"/>
    <row r="581" s="92" customFormat="1" ht="12.75" x14ac:dyDescent="0.2"/>
    <row r="582" s="92" customFormat="1" ht="12.75" x14ac:dyDescent="0.2"/>
    <row r="583" s="92" customFormat="1" ht="12.75" x14ac:dyDescent="0.2"/>
    <row r="584" s="92" customFormat="1" ht="12.75" x14ac:dyDescent="0.2"/>
    <row r="585" s="92" customFormat="1" ht="12.75" x14ac:dyDescent="0.2"/>
    <row r="586" s="92" customFormat="1" ht="12.75" x14ac:dyDescent="0.2"/>
    <row r="587" s="92" customFormat="1" ht="12.75" x14ac:dyDescent="0.2"/>
    <row r="588" s="92" customFormat="1" ht="12.75" x14ac:dyDescent="0.2"/>
    <row r="589" s="92" customFormat="1" ht="12.75" x14ac:dyDescent="0.2"/>
    <row r="590" s="92" customFormat="1" ht="12.75" x14ac:dyDescent="0.2"/>
    <row r="591" s="92" customFormat="1" ht="12.75" x14ac:dyDescent="0.2"/>
    <row r="592" s="92" customFormat="1" ht="12.75" x14ac:dyDescent="0.2"/>
    <row r="593" s="92" customFormat="1" ht="12.75" x14ac:dyDescent="0.2"/>
    <row r="594" s="92" customFormat="1" ht="12.75" x14ac:dyDescent="0.2"/>
    <row r="595" s="92" customFormat="1" ht="12.75" x14ac:dyDescent="0.2"/>
    <row r="596" s="92" customFormat="1" ht="12.75" x14ac:dyDescent="0.2"/>
    <row r="597" s="92" customFormat="1" ht="12.75" x14ac:dyDescent="0.2"/>
    <row r="598" s="92" customFormat="1" ht="12.75" x14ac:dyDescent="0.2"/>
    <row r="599" s="92" customFormat="1" ht="12.75" x14ac:dyDescent="0.2"/>
    <row r="600" s="92" customFormat="1" ht="12.75" x14ac:dyDescent="0.2"/>
    <row r="601" s="92" customFormat="1" ht="12.75" x14ac:dyDescent="0.2"/>
    <row r="602" s="92" customFormat="1" ht="12.75" x14ac:dyDescent="0.2"/>
    <row r="603" s="92" customFormat="1" ht="12.75" x14ac:dyDescent="0.2"/>
    <row r="604" s="92" customFormat="1" ht="12.75" x14ac:dyDescent="0.2"/>
    <row r="605" s="92" customFormat="1" ht="12.75" x14ac:dyDescent="0.2"/>
    <row r="606" s="92" customFormat="1" ht="12.75" x14ac:dyDescent="0.2"/>
    <row r="607" s="92" customFormat="1" ht="12.75" x14ac:dyDescent="0.2"/>
    <row r="608" s="92" customFormat="1" ht="12.75" x14ac:dyDescent="0.2"/>
    <row r="609" s="92" customFormat="1" ht="12.75" x14ac:dyDescent="0.2"/>
    <row r="610" s="92" customFormat="1" ht="12.75" x14ac:dyDescent="0.2"/>
    <row r="611" s="92" customFormat="1" ht="12.75" x14ac:dyDescent="0.2"/>
    <row r="612" s="92" customFormat="1" ht="12.75" x14ac:dyDescent="0.2"/>
    <row r="613" s="92" customFormat="1" ht="12.75" x14ac:dyDescent="0.2"/>
    <row r="614" s="92" customFormat="1" ht="12.75" x14ac:dyDescent="0.2"/>
    <row r="615" s="92" customFormat="1" ht="12.75" x14ac:dyDescent="0.2"/>
    <row r="616" s="92" customFormat="1" ht="12.75" x14ac:dyDescent="0.2"/>
    <row r="617" s="92" customFormat="1" ht="12.75" x14ac:dyDescent="0.2"/>
    <row r="618" s="92" customFormat="1" ht="12.75" x14ac:dyDescent="0.2"/>
    <row r="619" s="92" customFormat="1" ht="12.75" x14ac:dyDescent="0.2"/>
    <row r="620" s="92" customFormat="1" ht="12.75" x14ac:dyDescent="0.2"/>
    <row r="621" s="92" customFormat="1" ht="12.75" x14ac:dyDescent="0.2"/>
    <row r="622" s="92" customFormat="1" ht="12.75" x14ac:dyDescent="0.2"/>
    <row r="623" s="92" customFormat="1" ht="12.75" x14ac:dyDescent="0.2"/>
    <row r="624" s="92" customFormat="1" ht="12.75" x14ac:dyDescent="0.2"/>
    <row r="625" s="92" customFormat="1" ht="12.75" x14ac:dyDescent="0.2"/>
    <row r="626" s="92" customFormat="1" ht="12.75" x14ac:dyDescent="0.2"/>
    <row r="627" s="92" customFormat="1" ht="12.75" x14ac:dyDescent="0.2"/>
    <row r="628" s="92" customFormat="1" ht="12.75" x14ac:dyDescent="0.2"/>
    <row r="629" s="92" customFormat="1" ht="12.75" x14ac:dyDescent="0.2"/>
    <row r="630" s="92" customFormat="1" ht="12.75" x14ac:dyDescent="0.2"/>
    <row r="631" s="92" customFormat="1" ht="12.75" x14ac:dyDescent="0.2"/>
    <row r="632" s="92" customFormat="1" ht="12.75" x14ac:dyDescent="0.2"/>
    <row r="633" s="92" customFormat="1" ht="12.75" x14ac:dyDescent="0.2"/>
    <row r="634" s="92" customFormat="1" ht="12.75" x14ac:dyDescent="0.2"/>
    <row r="635" s="92" customFormat="1" ht="12.75" x14ac:dyDescent="0.2"/>
    <row r="636" s="92" customFormat="1" ht="12.75" x14ac:dyDescent="0.2"/>
    <row r="637" s="92" customFormat="1" ht="12.75" x14ac:dyDescent="0.2"/>
    <row r="638" s="92" customFormat="1" ht="12.75" x14ac:dyDescent="0.2"/>
    <row r="639" s="92" customFormat="1" ht="12.75" x14ac:dyDescent="0.2"/>
    <row r="640" s="92" customFormat="1" ht="12.75" x14ac:dyDescent="0.2"/>
    <row r="641" s="92" customFormat="1" ht="12.75" x14ac:dyDescent="0.2"/>
    <row r="642" s="92" customFormat="1" ht="12.75" x14ac:dyDescent="0.2"/>
    <row r="643" s="92" customFormat="1" ht="12.75" x14ac:dyDescent="0.2"/>
    <row r="644" s="92" customFormat="1" ht="12.75" x14ac:dyDescent="0.2"/>
    <row r="645" s="92" customFormat="1" ht="12.75" x14ac:dyDescent="0.2"/>
    <row r="646" s="92" customFormat="1" ht="12.75" x14ac:dyDescent="0.2"/>
    <row r="647" s="92" customFormat="1" ht="12.75" x14ac:dyDescent="0.2"/>
    <row r="648" s="92" customFormat="1" ht="12.75" x14ac:dyDescent="0.2"/>
    <row r="649" s="92" customFormat="1" ht="12.75" x14ac:dyDescent="0.2"/>
    <row r="650" s="92" customFormat="1" ht="12.75" x14ac:dyDescent="0.2"/>
    <row r="651" s="92" customFormat="1" ht="12.75" x14ac:dyDescent="0.2"/>
    <row r="652" s="92" customFormat="1" ht="12.75" x14ac:dyDescent="0.2"/>
    <row r="653" s="92" customFormat="1" ht="12.75" x14ac:dyDescent="0.2"/>
    <row r="654" s="92" customFormat="1" ht="12.75" x14ac:dyDescent="0.2"/>
    <row r="655" s="92" customFormat="1" ht="12.75" x14ac:dyDescent="0.2"/>
    <row r="656" s="92" customFormat="1" ht="12.75" x14ac:dyDescent="0.2"/>
    <row r="657" s="92" customFormat="1" ht="12.75" x14ac:dyDescent="0.2"/>
    <row r="658" s="92" customFormat="1" ht="12.75" x14ac:dyDescent="0.2"/>
    <row r="659" s="92" customFormat="1" ht="12.75" x14ac:dyDescent="0.2"/>
    <row r="660" s="92" customFormat="1" ht="12.75" x14ac:dyDescent="0.2"/>
    <row r="661" s="92" customFormat="1" ht="12.75" x14ac:dyDescent="0.2"/>
    <row r="662" s="92" customFormat="1" ht="12.75" x14ac:dyDescent="0.2"/>
    <row r="663" s="92" customFormat="1" ht="12.75" x14ac:dyDescent="0.2"/>
    <row r="664" s="92" customFormat="1" ht="12.75" x14ac:dyDescent="0.2"/>
    <row r="665" s="92" customFormat="1" ht="12.75" x14ac:dyDescent="0.2"/>
    <row r="666" s="92" customFormat="1" ht="12.75" x14ac:dyDescent="0.2"/>
    <row r="667" s="92" customFormat="1" ht="12.75" x14ac:dyDescent="0.2"/>
    <row r="668" s="92" customFormat="1" ht="12.75" x14ac:dyDescent="0.2"/>
    <row r="669" s="92" customFormat="1" ht="12.75" x14ac:dyDescent="0.2"/>
    <row r="670" s="92" customFormat="1" ht="12.75" x14ac:dyDescent="0.2"/>
    <row r="671" s="92" customFormat="1" ht="12.75" x14ac:dyDescent="0.2"/>
    <row r="672" s="92" customFormat="1" ht="12.75" x14ac:dyDescent="0.2"/>
    <row r="673" s="92" customFormat="1" ht="12.75" x14ac:dyDescent="0.2"/>
    <row r="674" s="92" customFormat="1" ht="12.75" x14ac:dyDescent="0.2"/>
    <row r="675" s="92" customFormat="1" ht="12.75" x14ac:dyDescent="0.2"/>
    <row r="676" s="92" customFormat="1" ht="12.75" x14ac:dyDescent="0.2"/>
    <row r="677" s="92" customFormat="1" ht="12.75" x14ac:dyDescent="0.2"/>
    <row r="678" s="92" customFormat="1" ht="12.75" x14ac:dyDescent="0.2"/>
    <row r="679" s="92" customFormat="1" ht="12.75" x14ac:dyDescent="0.2"/>
    <row r="680" s="92" customFormat="1" ht="12.75" x14ac:dyDescent="0.2"/>
    <row r="681" s="92" customFormat="1" ht="12.75" x14ac:dyDescent="0.2"/>
    <row r="682" s="92" customFormat="1" ht="12.75" x14ac:dyDescent="0.2"/>
    <row r="683" s="92" customFormat="1" ht="12.75" x14ac:dyDescent="0.2"/>
    <row r="684" s="92" customFormat="1" ht="12.75" x14ac:dyDescent="0.2"/>
    <row r="685" s="92" customFormat="1" ht="12.75" x14ac:dyDescent="0.2"/>
    <row r="686" s="92" customFormat="1" ht="12.75" x14ac:dyDescent="0.2"/>
    <row r="687" s="92" customFormat="1" ht="12.75" x14ac:dyDescent="0.2"/>
    <row r="688" s="92" customFormat="1" ht="12.75" x14ac:dyDescent="0.2"/>
    <row r="689" s="92" customFormat="1" ht="12.75" x14ac:dyDescent="0.2"/>
    <row r="690" s="92" customFormat="1" ht="12.75" x14ac:dyDescent="0.2"/>
    <row r="691" s="92" customFormat="1" ht="12.75" x14ac:dyDescent="0.2"/>
    <row r="692" s="92" customFormat="1" ht="12.75" x14ac:dyDescent="0.2"/>
    <row r="693" s="92" customFormat="1" ht="12.75" x14ac:dyDescent="0.2"/>
    <row r="694" s="92" customFormat="1" ht="12.75" x14ac:dyDescent="0.2"/>
    <row r="695" s="92" customFormat="1" ht="12.75" x14ac:dyDescent="0.2"/>
    <row r="696" s="92" customFormat="1" ht="12.75" x14ac:dyDescent="0.2"/>
    <row r="697" s="92" customFormat="1" ht="12.75" x14ac:dyDescent="0.2"/>
    <row r="698" s="92" customFormat="1" ht="12.75" x14ac:dyDescent="0.2"/>
    <row r="699" s="92" customFormat="1" ht="12.75" x14ac:dyDescent="0.2"/>
    <row r="700" s="92" customFormat="1" ht="12.75" x14ac:dyDescent="0.2"/>
    <row r="701" s="92" customFormat="1" ht="12.75" x14ac:dyDescent="0.2"/>
    <row r="702" s="92" customFormat="1" ht="12.75" x14ac:dyDescent="0.2"/>
    <row r="703" s="92" customFormat="1" ht="12.75" x14ac:dyDescent="0.2"/>
    <row r="704" s="92" customFormat="1" ht="12.75" x14ac:dyDescent="0.2"/>
    <row r="705" s="92" customFormat="1" ht="12.75" x14ac:dyDescent="0.2"/>
    <row r="706" s="92" customFormat="1" ht="12.75" x14ac:dyDescent="0.2"/>
    <row r="707" s="92" customFormat="1" ht="12.75" x14ac:dyDescent="0.2"/>
    <row r="708" s="92" customFormat="1" ht="12.75" x14ac:dyDescent="0.2"/>
    <row r="709" s="92" customFormat="1" ht="12.75" x14ac:dyDescent="0.2"/>
    <row r="710" s="92" customFormat="1" ht="12.75" x14ac:dyDescent="0.2"/>
    <row r="711" s="92" customFormat="1" ht="12.75" x14ac:dyDescent="0.2"/>
    <row r="712" s="92" customFormat="1" ht="12.75" x14ac:dyDescent="0.2"/>
    <row r="713" s="92" customFormat="1" ht="12.75" x14ac:dyDescent="0.2"/>
    <row r="714" s="92" customFormat="1" ht="12.75" x14ac:dyDescent="0.2"/>
    <row r="715" s="92" customFormat="1" ht="12.75" x14ac:dyDescent="0.2"/>
    <row r="716" s="92" customFormat="1" ht="12.75" x14ac:dyDescent="0.2"/>
    <row r="717" s="92" customFormat="1" ht="12.75" x14ac:dyDescent="0.2"/>
    <row r="718" s="92" customFormat="1" ht="12.75" x14ac:dyDescent="0.2"/>
    <row r="719" s="92" customFormat="1" ht="12.75" x14ac:dyDescent="0.2"/>
    <row r="720" s="92" customFormat="1" ht="12.75" x14ac:dyDescent="0.2"/>
    <row r="721" s="92" customFormat="1" ht="12.75" x14ac:dyDescent="0.2"/>
    <row r="722" s="92" customFormat="1" ht="12.75" x14ac:dyDescent="0.2"/>
    <row r="723" s="92" customFormat="1" ht="12.75" x14ac:dyDescent="0.2"/>
    <row r="724" s="92" customFormat="1" ht="12.75" x14ac:dyDescent="0.2"/>
    <row r="725" s="92" customFormat="1" ht="12.75" x14ac:dyDescent="0.2"/>
    <row r="726" s="92" customFormat="1" ht="12.75" x14ac:dyDescent="0.2"/>
    <row r="727" s="92" customFormat="1" ht="12.75" x14ac:dyDescent="0.2"/>
    <row r="728" s="92" customFormat="1" ht="12.75" x14ac:dyDescent="0.2"/>
    <row r="729" s="92" customFormat="1" ht="12.75" x14ac:dyDescent="0.2"/>
    <row r="730" s="92" customFormat="1" ht="12.75" x14ac:dyDescent="0.2"/>
    <row r="731" s="92" customFormat="1" ht="12.75" x14ac:dyDescent="0.2"/>
    <row r="732" s="92" customFormat="1" ht="12.75" x14ac:dyDescent="0.2"/>
    <row r="733" s="92" customFormat="1" ht="12.75" x14ac:dyDescent="0.2"/>
    <row r="734" s="92" customFormat="1" ht="12.75" x14ac:dyDescent="0.2"/>
    <row r="735" s="92" customFormat="1" ht="12.75" x14ac:dyDescent="0.2"/>
    <row r="736" s="92" customFormat="1" ht="12.75" x14ac:dyDescent="0.2"/>
    <row r="737" s="92" customFormat="1" ht="12.75" x14ac:dyDescent="0.2"/>
    <row r="738" s="92" customFormat="1" ht="12.75" x14ac:dyDescent="0.2"/>
    <row r="739" s="92" customFormat="1" ht="12.75" x14ac:dyDescent="0.2"/>
    <row r="740" s="92" customFormat="1" ht="12.75" x14ac:dyDescent="0.2"/>
    <row r="741" s="92" customFormat="1" ht="12.75" x14ac:dyDescent="0.2"/>
    <row r="742" s="92" customFormat="1" ht="12.75" x14ac:dyDescent="0.2"/>
    <row r="743" s="92" customFormat="1" ht="12.75" x14ac:dyDescent="0.2"/>
    <row r="744" s="92" customFormat="1" ht="12.75" x14ac:dyDescent="0.2"/>
    <row r="745" s="92" customFormat="1" ht="12.75" x14ac:dyDescent="0.2"/>
    <row r="746" s="92" customFormat="1" ht="12.75" x14ac:dyDescent="0.2"/>
    <row r="747" s="92" customFormat="1" ht="12.75" x14ac:dyDescent="0.2"/>
    <row r="748" s="92" customFormat="1" ht="12.75" x14ac:dyDescent="0.2"/>
    <row r="749" s="92" customFormat="1" ht="12.75" x14ac:dyDescent="0.2"/>
    <row r="750" s="92" customFormat="1" ht="12.75" x14ac:dyDescent="0.2"/>
    <row r="751" s="92" customFormat="1" ht="12.75" x14ac:dyDescent="0.2"/>
    <row r="752" s="92" customFormat="1" ht="12.75" x14ac:dyDescent="0.2"/>
    <row r="753" s="92" customFormat="1" ht="12.75" x14ac:dyDescent="0.2"/>
    <row r="754" s="92" customFormat="1" ht="12.75" x14ac:dyDescent="0.2"/>
    <row r="755" s="92" customFormat="1" ht="12.75" x14ac:dyDescent="0.2"/>
    <row r="756" s="92" customFormat="1" ht="12.75" x14ac:dyDescent="0.2"/>
    <row r="757" s="92" customFormat="1" ht="12.75" x14ac:dyDescent="0.2"/>
    <row r="758" s="92" customFormat="1" ht="12.75" x14ac:dyDescent="0.2"/>
    <row r="759" s="92" customFormat="1" ht="12.75" x14ac:dyDescent="0.2"/>
    <row r="760" s="92" customFormat="1" ht="12.75" x14ac:dyDescent="0.2"/>
    <row r="761" s="92" customFormat="1" ht="12.75" x14ac:dyDescent="0.2"/>
    <row r="762" s="92" customFormat="1" ht="12.75" x14ac:dyDescent="0.2"/>
    <row r="763" s="92" customFormat="1" ht="12.75" x14ac:dyDescent="0.2"/>
    <row r="764" s="92" customFormat="1" ht="12.75" x14ac:dyDescent="0.2"/>
    <row r="765" s="92" customFormat="1" ht="12.75" x14ac:dyDescent="0.2"/>
    <row r="766" s="92" customFormat="1" ht="12.75" x14ac:dyDescent="0.2"/>
    <row r="767" s="92" customFormat="1" ht="12.75" x14ac:dyDescent="0.2"/>
    <row r="768" s="92" customFormat="1" ht="12.75" x14ac:dyDescent="0.2"/>
    <row r="769" s="92" customFormat="1" ht="12.75" x14ac:dyDescent="0.2"/>
    <row r="770" s="92" customFormat="1" ht="12.75" x14ac:dyDescent="0.2"/>
    <row r="771" s="92" customFormat="1" ht="12.75" x14ac:dyDescent="0.2"/>
    <row r="772" s="92" customFormat="1" ht="12.75" x14ac:dyDescent="0.2"/>
    <row r="773" s="92" customFormat="1" ht="12.75" x14ac:dyDescent="0.2"/>
    <row r="774" s="92" customFormat="1" ht="12.75" x14ac:dyDescent="0.2"/>
    <row r="775" s="92" customFormat="1" ht="12.75" x14ac:dyDescent="0.2"/>
    <row r="776" s="92" customFormat="1" ht="12.75" x14ac:dyDescent="0.2"/>
    <row r="777" s="92" customFormat="1" ht="12.75" x14ac:dyDescent="0.2"/>
    <row r="778" s="92" customFormat="1" ht="12.75" x14ac:dyDescent="0.2"/>
    <row r="779" s="92" customFormat="1" ht="12.75" x14ac:dyDescent="0.2"/>
    <row r="780" s="92" customFormat="1" ht="12.75" x14ac:dyDescent="0.2"/>
    <row r="781" s="92" customFormat="1" ht="12.75" x14ac:dyDescent="0.2"/>
    <row r="782" s="92" customFormat="1" ht="12.75" x14ac:dyDescent="0.2"/>
    <row r="783" s="92" customFormat="1" ht="12.75" x14ac:dyDescent="0.2"/>
    <row r="784" s="92" customFormat="1" ht="12.75" x14ac:dyDescent="0.2"/>
    <row r="785" s="92" customFormat="1" ht="12.75" x14ac:dyDescent="0.2"/>
    <row r="786" s="92" customFormat="1" ht="12.75" x14ac:dyDescent="0.2"/>
    <row r="787" s="92" customFormat="1" ht="12.75" x14ac:dyDescent="0.2"/>
    <row r="788" s="92" customFormat="1" ht="12.75" x14ac:dyDescent="0.2"/>
    <row r="789" s="92" customFormat="1" ht="12.75" x14ac:dyDescent="0.2"/>
    <row r="790" s="92" customFormat="1" ht="12.75" x14ac:dyDescent="0.2"/>
    <row r="791" s="92" customFormat="1" ht="12.75" x14ac:dyDescent="0.2"/>
    <row r="792" s="92" customFormat="1" ht="12.75" x14ac:dyDescent="0.2"/>
    <row r="793" s="92" customFormat="1" ht="12.75" x14ac:dyDescent="0.2"/>
    <row r="794" s="92" customFormat="1" ht="12.75" x14ac:dyDescent="0.2"/>
    <row r="795" s="92" customFormat="1" ht="12.75" x14ac:dyDescent="0.2"/>
    <row r="796" s="92" customFormat="1" ht="12.75" x14ac:dyDescent="0.2"/>
    <row r="797" s="92" customFormat="1" ht="12.75" x14ac:dyDescent="0.2"/>
    <row r="798" s="92" customFormat="1" ht="12.75" x14ac:dyDescent="0.2"/>
    <row r="799" s="92" customFormat="1" ht="12.75" x14ac:dyDescent="0.2"/>
    <row r="800" s="92" customFormat="1" ht="12.75" x14ac:dyDescent="0.2"/>
    <row r="801" s="92" customFormat="1" ht="12.75" x14ac:dyDescent="0.2"/>
    <row r="802" s="92" customFormat="1" ht="12.75" x14ac:dyDescent="0.2"/>
    <row r="803" s="92" customFormat="1" ht="12.75" x14ac:dyDescent="0.2"/>
    <row r="804" s="92" customFormat="1" ht="12.75" x14ac:dyDescent="0.2"/>
    <row r="805" s="92" customFormat="1" ht="12.75" x14ac:dyDescent="0.2"/>
    <row r="806" s="92" customFormat="1" ht="12.75" x14ac:dyDescent="0.2"/>
    <row r="807" s="92" customFormat="1" ht="12.75" x14ac:dyDescent="0.2"/>
    <row r="808" s="92" customFormat="1" ht="12.75" x14ac:dyDescent="0.2"/>
    <row r="809" s="92" customFormat="1" ht="12.75" x14ac:dyDescent="0.2"/>
    <row r="810" s="92" customFormat="1" ht="12.75" x14ac:dyDescent="0.2"/>
    <row r="811" s="92" customFormat="1" ht="12.75" x14ac:dyDescent="0.2"/>
    <row r="812" s="92" customFormat="1" ht="12.75" x14ac:dyDescent="0.2"/>
    <row r="813" s="92" customFormat="1" ht="12.75" x14ac:dyDescent="0.2"/>
    <row r="814" s="92" customFormat="1" ht="12.75" x14ac:dyDescent="0.2"/>
    <row r="815" s="92" customFormat="1" ht="12.75" x14ac:dyDescent="0.2"/>
    <row r="816" s="92" customFormat="1" ht="12.75" x14ac:dyDescent="0.2"/>
    <row r="817" s="92" customFormat="1" ht="12.75" x14ac:dyDescent="0.2"/>
    <row r="818" s="92" customFormat="1" ht="12.75" x14ac:dyDescent="0.2"/>
    <row r="819" s="92" customFormat="1" ht="12.75" x14ac:dyDescent="0.2"/>
    <row r="820" s="92" customFormat="1" ht="12.75" x14ac:dyDescent="0.2"/>
    <row r="821" s="92" customFormat="1" ht="12.75" x14ac:dyDescent="0.2"/>
    <row r="822" s="92" customFormat="1" ht="12.75" x14ac:dyDescent="0.2"/>
    <row r="823" s="92" customFormat="1" ht="12.75" x14ac:dyDescent="0.2"/>
    <row r="824" s="92" customFormat="1" ht="12.75" x14ac:dyDescent="0.2"/>
    <row r="825" s="92" customFormat="1" ht="12.75" x14ac:dyDescent="0.2"/>
    <row r="826" s="92" customFormat="1" ht="12.75" x14ac:dyDescent="0.2"/>
    <row r="827" s="92" customFormat="1" ht="12.75" x14ac:dyDescent="0.2"/>
    <row r="828" s="92" customFormat="1" ht="12.75" x14ac:dyDescent="0.2"/>
    <row r="829" s="92" customFormat="1" ht="12.75" x14ac:dyDescent="0.2"/>
    <row r="830" s="92" customFormat="1" ht="12.75" x14ac:dyDescent="0.2"/>
    <row r="831" s="92" customFormat="1" ht="12.75" x14ac:dyDescent="0.2"/>
    <row r="832" s="92" customFormat="1" ht="12.75" x14ac:dyDescent="0.2"/>
    <row r="833" s="92" customFormat="1" ht="12.75" x14ac:dyDescent="0.2"/>
    <row r="834" s="92" customFormat="1" ht="12.75" x14ac:dyDescent="0.2"/>
    <row r="835" s="92" customFormat="1" ht="12.75" x14ac:dyDescent="0.2"/>
    <row r="836" s="92" customFormat="1" ht="12.75" x14ac:dyDescent="0.2"/>
    <row r="837" s="92" customFormat="1" ht="12.75" x14ac:dyDescent="0.2"/>
    <row r="838" s="92" customFormat="1" ht="12.75" x14ac:dyDescent="0.2"/>
    <row r="839" s="92" customFormat="1" ht="12.75" x14ac:dyDescent="0.2"/>
    <row r="840" s="92" customFormat="1" ht="12.75" x14ac:dyDescent="0.2"/>
    <row r="841" s="92" customFormat="1" ht="12.75" x14ac:dyDescent="0.2"/>
    <row r="842" s="92" customFormat="1" ht="12.75" x14ac:dyDescent="0.2"/>
    <row r="843" s="92" customFormat="1" ht="12.75" x14ac:dyDescent="0.2"/>
    <row r="844" s="92" customFormat="1" ht="12.75" x14ac:dyDescent="0.2"/>
    <row r="845" s="92" customFormat="1" ht="12.75" x14ac:dyDescent="0.2"/>
    <row r="846" s="92" customFormat="1" ht="12.75" x14ac:dyDescent="0.2"/>
    <row r="847" s="92" customFormat="1" ht="12.75" x14ac:dyDescent="0.2"/>
    <row r="848" s="92" customFormat="1" ht="12.75" x14ac:dyDescent="0.2"/>
    <row r="849" s="92" customFormat="1" ht="12.75" x14ac:dyDescent="0.2"/>
    <row r="850" s="92" customFormat="1" ht="12.75" x14ac:dyDescent="0.2"/>
    <row r="851" s="92" customFormat="1" ht="12.75" x14ac:dyDescent="0.2"/>
    <row r="852" s="92" customFormat="1" ht="12.75" x14ac:dyDescent="0.2"/>
    <row r="853" s="92" customFormat="1" ht="12.75" x14ac:dyDescent="0.2"/>
    <row r="854" s="92" customFormat="1" ht="12.75" x14ac:dyDescent="0.2"/>
    <row r="855" s="92" customFormat="1" ht="12.75" x14ac:dyDescent="0.2"/>
    <row r="856" s="92" customFormat="1" ht="12.75" x14ac:dyDescent="0.2"/>
    <row r="857" s="92" customFormat="1" ht="12.75" x14ac:dyDescent="0.2"/>
    <row r="858" s="92" customFormat="1" ht="12.75" x14ac:dyDescent="0.2"/>
    <row r="859" s="92" customFormat="1" ht="12.75" x14ac:dyDescent="0.2"/>
    <row r="860" s="92" customFormat="1" ht="12.75" x14ac:dyDescent="0.2"/>
    <row r="861" s="92" customFormat="1" ht="12.75" x14ac:dyDescent="0.2"/>
    <row r="862" s="92" customFormat="1" ht="12.75" x14ac:dyDescent="0.2"/>
    <row r="863" s="92" customFormat="1" ht="12.75" x14ac:dyDescent="0.2"/>
    <row r="864" s="92" customFormat="1" ht="12.75" x14ac:dyDescent="0.2"/>
    <row r="865" s="92" customFormat="1" ht="12.75" x14ac:dyDescent="0.2"/>
    <row r="866" s="92" customFormat="1" ht="12.75" x14ac:dyDescent="0.2"/>
    <row r="867" s="92" customFormat="1" ht="12.75" x14ac:dyDescent="0.2"/>
    <row r="868" s="92" customFormat="1" ht="12.75" x14ac:dyDescent="0.2"/>
    <row r="869" s="92" customFormat="1" ht="12.75" x14ac:dyDescent="0.2"/>
    <row r="870" s="92" customFormat="1" ht="12.75" x14ac:dyDescent="0.2"/>
    <row r="871" s="92" customFormat="1" ht="12.75" x14ac:dyDescent="0.2"/>
    <row r="872" s="92" customFormat="1" ht="12.75" x14ac:dyDescent="0.2"/>
    <row r="873" s="92" customFormat="1" ht="12.75" x14ac:dyDescent="0.2"/>
    <row r="874" s="92" customFormat="1" ht="12.75" x14ac:dyDescent="0.2"/>
    <row r="875" s="92" customFormat="1" ht="12.75" x14ac:dyDescent="0.2"/>
    <row r="876" s="92" customFormat="1" ht="12.75" x14ac:dyDescent="0.2"/>
    <row r="877" s="92" customFormat="1" ht="12.75" x14ac:dyDescent="0.2"/>
    <row r="878" s="92" customFormat="1" ht="12.75" x14ac:dyDescent="0.2"/>
    <row r="879" s="92" customFormat="1" ht="12.75" x14ac:dyDescent="0.2"/>
    <row r="880" s="92" customFormat="1" ht="12.75" x14ac:dyDescent="0.2"/>
    <row r="881" s="92" customFormat="1" ht="12.75" x14ac:dyDescent="0.2"/>
    <row r="882" s="92" customFormat="1" ht="12.75" x14ac:dyDescent="0.2"/>
    <row r="883" s="92" customFormat="1" ht="12.75" x14ac:dyDescent="0.2"/>
    <row r="884" s="92" customFormat="1" ht="12.75" x14ac:dyDescent="0.2"/>
    <row r="885" s="92" customFormat="1" ht="12.75" x14ac:dyDescent="0.2"/>
    <row r="886" s="92" customFormat="1" ht="12.75" x14ac:dyDescent="0.2"/>
    <row r="887" s="92" customFormat="1" ht="12.75" x14ac:dyDescent="0.2"/>
    <row r="888" s="92" customFormat="1" ht="12.75" x14ac:dyDescent="0.2"/>
    <row r="889" s="92" customFormat="1" ht="12.75" x14ac:dyDescent="0.2"/>
    <row r="890" s="92" customFormat="1" ht="12.75" x14ac:dyDescent="0.2"/>
    <row r="891" s="92" customFormat="1" ht="12.75" x14ac:dyDescent="0.2"/>
    <row r="892" s="92" customFormat="1" ht="12.75" x14ac:dyDescent="0.2"/>
    <row r="893" s="92" customFormat="1" ht="12.75" x14ac:dyDescent="0.2"/>
    <row r="894" s="92" customFormat="1" ht="12.75" x14ac:dyDescent="0.2"/>
    <row r="895" s="92" customFormat="1" ht="12.75" x14ac:dyDescent="0.2"/>
    <row r="896" s="92" customFormat="1" ht="12.75" x14ac:dyDescent="0.2"/>
    <row r="897" s="92" customFormat="1" ht="12.75" x14ac:dyDescent="0.2"/>
    <row r="898" s="92" customFormat="1" ht="12.75" x14ac:dyDescent="0.2"/>
    <row r="899" s="92" customFormat="1" ht="12.75" x14ac:dyDescent="0.2"/>
    <row r="900" s="92" customFormat="1" ht="12.75" x14ac:dyDescent="0.2"/>
    <row r="901" s="92" customFormat="1" ht="12.75" x14ac:dyDescent="0.2"/>
    <row r="902" s="92" customFormat="1" ht="12.75" x14ac:dyDescent="0.2"/>
    <row r="903" s="92" customFormat="1" ht="12.75" x14ac:dyDescent="0.2"/>
    <row r="904" s="92" customFormat="1" ht="12.75" x14ac:dyDescent="0.2"/>
    <row r="905" s="92" customFormat="1" ht="12.75" x14ac:dyDescent="0.2"/>
    <row r="906" s="92" customFormat="1" ht="12.75" x14ac:dyDescent="0.2"/>
    <row r="907" s="92" customFormat="1" ht="12.75" x14ac:dyDescent="0.2"/>
    <row r="908" s="92" customFormat="1" ht="12.75" x14ac:dyDescent="0.2"/>
    <row r="909" s="92" customFormat="1" ht="12.75" x14ac:dyDescent="0.2"/>
    <row r="910" s="92" customFormat="1" ht="12.75" x14ac:dyDescent="0.2"/>
    <row r="911" s="92" customFormat="1" ht="12.75" x14ac:dyDescent="0.2"/>
    <row r="912" s="92" customFormat="1" ht="12.75" x14ac:dyDescent="0.2"/>
    <row r="913" s="92" customFormat="1" ht="12.75" x14ac:dyDescent="0.2"/>
    <row r="914" s="92" customFormat="1" ht="12.75" x14ac:dyDescent="0.2"/>
    <row r="915" s="92" customFormat="1" ht="12.75" x14ac:dyDescent="0.2"/>
    <row r="916" s="92" customFormat="1" ht="12.75" x14ac:dyDescent="0.2"/>
    <row r="917" s="92" customFormat="1" ht="12.75" x14ac:dyDescent="0.2"/>
    <row r="918" s="92" customFormat="1" ht="12.75" x14ac:dyDescent="0.2"/>
    <row r="919" s="92" customFormat="1" ht="12.75" x14ac:dyDescent="0.2"/>
    <row r="920" s="92" customFormat="1" ht="12.75" x14ac:dyDescent="0.2"/>
    <row r="921" s="92" customFormat="1" ht="12.75" x14ac:dyDescent="0.2"/>
    <row r="922" s="92" customFormat="1" ht="12.75" x14ac:dyDescent="0.2"/>
    <row r="923" s="92" customFormat="1" ht="12.75" x14ac:dyDescent="0.2"/>
    <row r="924" s="92" customFormat="1" ht="12.75" x14ac:dyDescent="0.2"/>
    <row r="925" s="92" customFormat="1" ht="12.75" x14ac:dyDescent="0.2"/>
    <row r="926" s="92" customFormat="1" ht="12.75" x14ac:dyDescent="0.2"/>
    <row r="927" s="92" customFormat="1" ht="12.75" x14ac:dyDescent="0.2"/>
    <row r="928" s="92" customFormat="1" ht="12.75" x14ac:dyDescent="0.2"/>
    <row r="929" spans="2:10" s="92" customFormat="1" ht="12.75" x14ac:dyDescent="0.2"/>
    <row r="930" spans="2:10" s="92" customFormat="1" ht="12.75" x14ac:dyDescent="0.2"/>
    <row r="931" spans="2:10" s="92" customFormat="1" ht="12.75" x14ac:dyDescent="0.2"/>
    <row r="932" spans="2:10" s="92" customFormat="1" ht="12.75" x14ac:dyDescent="0.2"/>
    <row r="933" spans="2:10" s="92" customFormat="1" ht="12.75" x14ac:dyDescent="0.2"/>
    <row r="934" spans="2:10" s="92" customFormat="1" ht="12.75" x14ac:dyDescent="0.2"/>
    <row r="935" spans="2:10" s="92" customFormat="1" ht="12.75" x14ac:dyDescent="0.2"/>
    <row r="936" spans="2:10" s="92" customFormat="1" ht="12.75" x14ac:dyDescent="0.2"/>
    <row r="937" spans="2:10" s="92" customFormat="1" ht="12.75" x14ac:dyDescent="0.2"/>
    <row r="938" spans="2:10" x14ac:dyDescent="0.2">
      <c r="B938" s="106"/>
      <c r="C938" s="106"/>
      <c r="D938" s="106"/>
      <c r="E938" s="106"/>
      <c r="F938" s="106"/>
      <c r="G938" s="106"/>
      <c r="H938" s="106"/>
      <c r="I938" s="106"/>
      <c r="J938" s="106"/>
    </row>
    <row r="939" spans="2:10" x14ac:dyDescent="0.2">
      <c r="B939" s="106"/>
      <c r="C939" s="106"/>
      <c r="D939" s="106"/>
      <c r="E939" s="106"/>
      <c r="F939" s="106"/>
      <c r="G939" s="106"/>
      <c r="H939" s="106"/>
      <c r="I939" s="106"/>
      <c r="J939" s="106"/>
    </row>
    <row r="940" spans="2:10" x14ac:dyDescent="0.2">
      <c r="B940" s="106"/>
      <c r="C940" s="106"/>
      <c r="D940" s="106"/>
      <c r="E940" s="106"/>
      <c r="F940" s="106"/>
      <c r="G940" s="106"/>
      <c r="H940" s="106"/>
      <c r="I940" s="106"/>
      <c r="J940" s="106"/>
    </row>
    <row r="941" spans="2:10" x14ac:dyDescent="0.2">
      <c r="B941" s="106"/>
      <c r="C941" s="106"/>
      <c r="D941" s="106"/>
      <c r="E941" s="106"/>
      <c r="F941" s="106"/>
      <c r="G941" s="106"/>
      <c r="H941" s="106"/>
      <c r="I941" s="106"/>
      <c r="J941" s="106"/>
    </row>
    <row r="942" spans="2:10" x14ac:dyDescent="0.2">
      <c r="B942" s="106"/>
      <c r="C942" s="106"/>
      <c r="D942" s="106"/>
      <c r="E942" s="106"/>
      <c r="F942" s="106"/>
      <c r="G942" s="106"/>
      <c r="H942" s="106"/>
      <c r="I942" s="106"/>
      <c r="J942" s="106"/>
    </row>
    <row r="943" spans="2:10" x14ac:dyDescent="0.2">
      <c r="B943" s="106"/>
      <c r="C943" s="106"/>
      <c r="D943" s="106"/>
      <c r="E943" s="106"/>
      <c r="F943" s="106"/>
      <c r="G943" s="106"/>
      <c r="H943" s="106"/>
      <c r="I943" s="106"/>
      <c r="J943" s="106"/>
    </row>
    <row r="944" spans="2:10" x14ac:dyDescent="0.2">
      <c r="B944" s="106"/>
      <c r="C944" s="106"/>
      <c r="D944" s="106"/>
      <c r="E944" s="106"/>
      <c r="F944" s="106"/>
      <c r="G944" s="106"/>
      <c r="H944" s="106"/>
      <c r="I944" s="106"/>
      <c r="J944" s="106"/>
    </row>
    <row r="945" spans="2:10" x14ac:dyDescent="0.2">
      <c r="B945" s="106"/>
      <c r="C945" s="106"/>
      <c r="D945" s="106"/>
      <c r="E945" s="106"/>
      <c r="F945" s="106"/>
      <c r="G945" s="106"/>
      <c r="H945" s="106"/>
      <c r="I945" s="106"/>
      <c r="J945" s="106"/>
    </row>
    <row r="946" spans="2:10" x14ac:dyDescent="0.2">
      <c r="B946" s="106"/>
      <c r="C946" s="106"/>
      <c r="D946" s="106"/>
      <c r="E946" s="106"/>
      <c r="F946" s="106"/>
      <c r="G946" s="106"/>
      <c r="H946" s="106"/>
      <c r="I946" s="106"/>
      <c r="J946" s="106"/>
    </row>
    <row r="947" spans="2:10" x14ac:dyDescent="0.2">
      <c r="B947" s="106"/>
      <c r="C947" s="106"/>
      <c r="D947" s="106"/>
      <c r="E947" s="106"/>
      <c r="F947" s="106"/>
      <c r="G947" s="106"/>
      <c r="H947" s="106"/>
      <c r="I947" s="106"/>
      <c r="J947" s="106"/>
    </row>
    <row r="948" spans="2:10" x14ac:dyDescent="0.2">
      <c r="B948" s="106"/>
      <c r="C948" s="106"/>
      <c r="D948" s="106"/>
      <c r="E948" s="106"/>
      <c r="F948" s="106"/>
      <c r="G948" s="106"/>
      <c r="H948" s="106"/>
      <c r="I948" s="106"/>
      <c r="J948" s="106"/>
    </row>
    <row r="949" spans="2:10" x14ac:dyDescent="0.2">
      <c r="B949" s="106"/>
      <c r="C949" s="106"/>
      <c r="D949" s="106"/>
      <c r="E949" s="106"/>
      <c r="F949" s="106"/>
      <c r="G949" s="106"/>
      <c r="H949" s="106"/>
      <c r="I949" s="106"/>
      <c r="J949" s="106"/>
    </row>
    <row r="950" spans="2:10" x14ac:dyDescent="0.2">
      <c r="B950" s="106"/>
      <c r="C950" s="106"/>
      <c r="D950" s="106"/>
      <c r="E950" s="106"/>
      <c r="F950" s="106"/>
      <c r="G950" s="106"/>
      <c r="H950" s="106"/>
      <c r="I950" s="106"/>
      <c r="J950" s="106"/>
    </row>
    <row r="951" spans="2:10" x14ac:dyDescent="0.2">
      <c r="B951" s="106"/>
      <c r="C951" s="106"/>
      <c r="D951" s="106"/>
      <c r="E951" s="106"/>
      <c r="F951" s="106"/>
      <c r="G951" s="106"/>
      <c r="H951" s="106"/>
      <c r="I951" s="106"/>
      <c r="J951" s="106"/>
    </row>
    <row r="952" spans="2:10" x14ac:dyDescent="0.2">
      <c r="B952" s="106"/>
      <c r="C952" s="106"/>
      <c r="D952" s="106"/>
      <c r="E952" s="106"/>
      <c r="F952" s="106"/>
      <c r="G952" s="106"/>
      <c r="H952" s="106"/>
      <c r="I952" s="106"/>
      <c r="J952" s="106"/>
    </row>
    <row r="953" spans="2:10" x14ac:dyDescent="0.2">
      <c r="B953" s="106"/>
      <c r="C953" s="106"/>
      <c r="D953" s="106"/>
      <c r="E953" s="106"/>
      <c r="F953" s="106"/>
      <c r="G953" s="106"/>
      <c r="H953" s="106"/>
      <c r="I953" s="106"/>
      <c r="J953" s="106"/>
    </row>
    <row r="954" spans="2:10" x14ac:dyDescent="0.2">
      <c r="B954" s="106"/>
      <c r="C954" s="106"/>
      <c r="D954" s="106"/>
      <c r="E954" s="106"/>
      <c r="F954" s="106"/>
      <c r="G954" s="106"/>
      <c r="H954" s="106"/>
      <c r="I954" s="106"/>
      <c r="J954" s="106"/>
    </row>
    <row r="955" spans="2:10" x14ac:dyDescent="0.2">
      <c r="B955" s="106"/>
      <c r="C955" s="106"/>
      <c r="D955" s="106"/>
      <c r="E955" s="106"/>
      <c r="F955" s="106"/>
      <c r="G955" s="106"/>
      <c r="H955" s="106"/>
      <c r="I955" s="106"/>
      <c r="J955" s="106"/>
    </row>
    <row r="956" spans="2:10" x14ac:dyDescent="0.2">
      <c r="B956" s="106"/>
      <c r="C956" s="106"/>
      <c r="D956" s="106"/>
      <c r="E956" s="106"/>
      <c r="F956" s="106"/>
      <c r="G956" s="106"/>
      <c r="H956" s="106"/>
      <c r="I956" s="106"/>
      <c r="J956" s="106"/>
    </row>
    <row r="957" spans="2:10" x14ac:dyDescent="0.2">
      <c r="B957" s="106"/>
      <c r="C957" s="106"/>
      <c r="D957" s="106"/>
      <c r="E957" s="106"/>
      <c r="F957" s="106"/>
      <c r="G957" s="106"/>
      <c r="H957" s="106"/>
      <c r="I957" s="106"/>
      <c r="J957" s="106"/>
    </row>
    <row r="958" spans="2:10" x14ac:dyDescent="0.2">
      <c r="B958" s="106"/>
      <c r="C958" s="106"/>
      <c r="D958" s="106"/>
      <c r="E958" s="106"/>
      <c r="F958" s="106"/>
      <c r="G958" s="106"/>
      <c r="H958" s="106"/>
      <c r="I958" s="106"/>
      <c r="J958" s="106"/>
    </row>
    <row r="959" spans="2:10" x14ac:dyDescent="0.2">
      <c r="B959" s="106"/>
      <c r="C959" s="106"/>
      <c r="D959" s="106"/>
      <c r="E959" s="106"/>
      <c r="F959" s="106"/>
      <c r="G959" s="106"/>
      <c r="H959" s="106"/>
      <c r="I959" s="106"/>
      <c r="J959" s="106"/>
    </row>
    <row r="960" spans="2:10" x14ac:dyDescent="0.2">
      <c r="B960" s="106"/>
      <c r="C960" s="106"/>
      <c r="D960" s="106"/>
      <c r="E960" s="106"/>
      <c r="F960" s="106"/>
      <c r="G960" s="106"/>
      <c r="H960" s="106"/>
      <c r="I960" s="106"/>
      <c r="J960" s="106"/>
    </row>
    <row r="961" spans="2:10" x14ac:dyDescent="0.2">
      <c r="B961" s="106"/>
      <c r="C961" s="106"/>
      <c r="D961" s="106"/>
      <c r="E961" s="106"/>
      <c r="F961" s="106"/>
      <c r="G961" s="106"/>
      <c r="H961" s="106"/>
      <c r="I961" s="106"/>
      <c r="J961" s="106"/>
    </row>
    <row r="962" spans="2:10" x14ac:dyDescent="0.2">
      <c r="B962" s="106"/>
      <c r="C962" s="106"/>
      <c r="D962" s="106"/>
      <c r="E962" s="106"/>
      <c r="F962" s="106"/>
      <c r="G962" s="106"/>
      <c r="H962" s="106"/>
      <c r="I962" s="106"/>
      <c r="J962" s="106"/>
    </row>
    <row r="963" spans="2:10" x14ac:dyDescent="0.2">
      <c r="B963" s="106"/>
      <c r="C963" s="106"/>
      <c r="D963" s="106"/>
      <c r="E963" s="106"/>
      <c r="F963" s="106"/>
      <c r="G963" s="106"/>
      <c r="H963" s="106"/>
      <c r="I963" s="106"/>
      <c r="J963" s="106"/>
    </row>
    <row r="964" spans="2:10" x14ac:dyDescent="0.2">
      <c r="B964" s="106"/>
      <c r="C964" s="106"/>
      <c r="D964" s="106"/>
      <c r="E964" s="106"/>
      <c r="F964" s="106"/>
      <c r="G964" s="106"/>
      <c r="H964" s="106"/>
      <c r="I964" s="106"/>
      <c r="J964" s="106"/>
    </row>
    <row r="965" spans="2:10" x14ac:dyDescent="0.2">
      <c r="B965" s="106"/>
      <c r="C965" s="106"/>
      <c r="D965" s="106"/>
      <c r="E965" s="106"/>
      <c r="F965" s="106"/>
      <c r="G965" s="106"/>
      <c r="H965" s="106"/>
      <c r="I965" s="106"/>
      <c r="J965" s="106"/>
    </row>
    <row r="966" spans="2:10" x14ac:dyDescent="0.2">
      <c r="B966" s="106"/>
      <c r="C966" s="106"/>
      <c r="D966" s="106"/>
      <c r="E966" s="106"/>
      <c r="F966" s="106"/>
      <c r="G966" s="106"/>
      <c r="H966" s="106"/>
      <c r="I966" s="106"/>
      <c r="J966" s="106"/>
    </row>
    <row r="967" spans="2:10" x14ac:dyDescent="0.2">
      <c r="B967" s="106"/>
      <c r="C967" s="106"/>
      <c r="D967" s="106"/>
      <c r="E967" s="106"/>
      <c r="F967" s="106"/>
      <c r="G967" s="106"/>
      <c r="H967" s="106"/>
      <c r="I967" s="106"/>
      <c r="J967" s="106"/>
    </row>
    <row r="968" spans="2:10" x14ac:dyDescent="0.2">
      <c r="B968" s="106"/>
      <c r="C968" s="106"/>
      <c r="D968" s="106"/>
      <c r="E968" s="106"/>
      <c r="F968" s="106"/>
      <c r="G968" s="106"/>
      <c r="H968" s="106"/>
      <c r="I968" s="106"/>
      <c r="J968" s="106"/>
    </row>
    <row r="969" spans="2:10" x14ac:dyDescent="0.2">
      <c r="B969" s="106"/>
      <c r="C969" s="106"/>
      <c r="D969" s="106"/>
      <c r="E969" s="106"/>
      <c r="F969" s="106"/>
      <c r="G969" s="106"/>
      <c r="H969" s="106"/>
      <c r="I969" s="106"/>
      <c r="J969" s="106"/>
    </row>
    <row r="970" spans="2:10" x14ac:dyDescent="0.2">
      <c r="B970" s="106"/>
      <c r="C970" s="106"/>
      <c r="D970" s="106"/>
      <c r="E970" s="106"/>
      <c r="F970" s="106"/>
      <c r="G970" s="106"/>
      <c r="H970" s="106"/>
      <c r="I970" s="106"/>
      <c r="J970" s="106"/>
    </row>
    <row r="971" spans="2:10" x14ac:dyDescent="0.2">
      <c r="B971" s="106"/>
      <c r="C971" s="106"/>
      <c r="D971" s="106"/>
      <c r="E971" s="106"/>
      <c r="F971" s="106"/>
      <c r="G971" s="106"/>
      <c r="H971" s="106"/>
      <c r="I971" s="106"/>
      <c r="J971" s="106"/>
    </row>
    <row r="972" spans="2:10" x14ac:dyDescent="0.2">
      <c r="B972" s="106"/>
      <c r="C972" s="106"/>
      <c r="D972" s="106"/>
      <c r="E972" s="106"/>
      <c r="F972" s="106"/>
      <c r="G972" s="106"/>
      <c r="H972" s="106"/>
      <c r="I972" s="106"/>
      <c r="J972" s="106"/>
    </row>
    <row r="973" spans="2:10" x14ac:dyDescent="0.2">
      <c r="B973" s="106"/>
      <c r="C973" s="106"/>
      <c r="D973" s="106"/>
      <c r="E973" s="106"/>
      <c r="F973" s="106"/>
      <c r="G973" s="106"/>
      <c r="H973" s="106"/>
      <c r="I973" s="106"/>
      <c r="J973" s="106"/>
    </row>
    <row r="974" spans="2:10" x14ac:dyDescent="0.2">
      <c r="B974" s="106"/>
      <c r="C974" s="106"/>
      <c r="D974" s="106"/>
      <c r="E974" s="106"/>
      <c r="F974" s="106"/>
      <c r="G974" s="106"/>
      <c r="H974" s="106"/>
      <c r="I974" s="106"/>
      <c r="J974" s="106"/>
    </row>
    <row r="975" spans="2:10" x14ac:dyDescent="0.2">
      <c r="B975" s="106"/>
      <c r="C975" s="106"/>
      <c r="D975" s="106"/>
      <c r="E975" s="106"/>
      <c r="F975" s="106"/>
      <c r="G975" s="106"/>
      <c r="H975" s="106"/>
      <c r="I975" s="106"/>
      <c r="J975" s="106"/>
    </row>
    <row r="976" spans="2:10" x14ac:dyDescent="0.2">
      <c r="B976" s="106"/>
      <c r="C976" s="106"/>
      <c r="D976" s="106"/>
      <c r="E976" s="106"/>
      <c r="F976" s="106"/>
      <c r="G976" s="106"/>
      <c r="H976" s="106"/>
      <c r="I976" s="106"/>
      <c r="J976" s="106"/>
    </row>
    <row r="977" spans="2:10" x14ac:dyDescent="0.2">
      <c r="B977" s="106"/>
      <c r="C977" s="106"/>
      <c r="D977" s="106"/>
      <c r="E977" s="106"/>
      <c r="F977" s="106"/>
      <c r="G977" s="106"/>
      <c r="H977" s="106"/>
      <c r="I977" s="106"/>
      <c r="J977" s="106"/>
    </row>
    <row r="978" spans="2:10" x14ac:dyDescent="0.2">
      <c r="B978" s="106"/>
      <c r="C978" s="106"/>
      <c r="D978" s="106"/>
      <c r="E978" s="106"/>
      <c r="F978" s="106"/>
      <c r="G978" s="106"/>
      <c r="H978" s="106"/>
      <c r="I978" s="106"/>
      <c r="J978" s="106"/>
    </row>
    <row r="979" spans="2:10" x14ac:dyDescent="0.2">
      <c r="B979" s="106"/>
      <c r="C979" s="106"/>
      <c r="D979" s="106"/>
      <c r="E979" s="106"/>
      <c r="F979" s="106"/>
      <c r="G979" s="106"/>
      <c r="H979" s="106"/>
      <c r="I979" s="106"/>
      <c r="J979" s="106"/>
    </row>
    <row r="980" spans="2:10" x14ac:dyDescent="0.2">
      <c r="B980" s="106"/>
      <c r="C980" s="106"/>
      <c r="D980" s="106"/>
      <c r="E980" s="106"/>
      <c r="F980" s="106"/>
      <c r="G980" s="106"/>
      <c r="H980" s="106"/>
      <c r="I980" s="106"/>
      <c r="J980" s="106"/>
    </row>
    <row r="981" spans="2:10" x14ac:dyDescent="0.2">
      <c r="B981" s="106"/>
      <c r="C981" s="106"/>
      <c r="D981" s="106"/>
      <c r="E981" s="106"/>
      <c r="F981" s="106"/>
      <c r="G981" s="106"/>
      <c r="H981" s="106"/>
      <c r="I981" s="106"/>
      <c r="J981" s="106"/>
    </row>
    <row r="982" spans="2:10" x14ac:dyDescent="0.2">
      <c r="B982" s="106"/>
      <c r="C982" s="106"/>
      <c r="D982" s="106"/>
      <c r="E982" s="106"/>
      <c r="F982" s="106"/>
      <c r="G982" s="106"/>
      <c r="H982" s="106"/>
      <c r="I982" s="106"/>
      <c r="J982" s="106"/>
    </row>
    <row r="983" spans="2:10" x14ac:dyDescent="0.2">
      <c r="B983" s="106"/>
      <c r="C983" s="106"/>
      <c r="D983" s="106"/>
      <c r="E983" s="106"/>
      <c r="F983" s="106"/>
      <c r="G983" s="106"/>
      <c r="H983" s="106"/>
      <c r="I983" s="106"/>
      <c r="J983" s="106"/>
    </row>
    <row r="984" spans="2:10" x14ac:dyDescent="0.2">
      <c r="B984" s="106"/>
      <c r="C984" s="106"/>
      <c r="D984" s="106"/>
      <c r="E984" s="106"/>
      <c r="F984" s="106"/>
      <c r="G984" s="106"/>
      <c r="H984" s="106"/>
      <c r="I984" s="106"/>
      <c r="J984" s="106"/>
    </row>
    <row r="985" spans="2:10" x14ac:dyDescent="0.2">
      <c r="B985" s="106"/>
      <c r="C985" s="106"/>
      <c r="D985" s="106"/>
      <c r="E985" s="106"/>
      <c r="F985" s="106"/>
      <c r="G985" s="106"/>
      <c r="H985" s="106"/>
      <c r="I985" s="106"/>
      <c r="J985" s="106"/>
    </row>
    <row r="986" spans="2:10" x14ac:dyDescent="0.2">
      <c r="B986" s="106"/>
      <c r="C986" s="106"/>
      <c r="D986" s="106"/>
      <c r="E986" s="106"/>
      <c r="F986" s="106"/>
      <c r="G986" s="106"/>
      <c r="H986" s="106"/>
      <c r="I986" s="106"/>
      <c r="J986" s="106"/>
    </row>
    <row r="987" spans="2:10" x14ac:dyDescent="0.2">
      <c r="B987" s="106"/>
      <c r="C987" s="106"/>
      <c r="D987" s="106"/>
      <c r="E987" s="106"/>
      <c r="F987" s="106"/>
      <c r="G987" s="106"/>
      <c r="H987" s="106"/>
      <c r="I987" s="106"/>
      <c r="J987" s="106"/>
    </row>
    <row r="988" spans="2:10" x14ac:dyDescent="0.2">
      <c r="B988" s="106"/>
      <c r="C988" s="106"/>
      <c r="D988" s="106"/>
      <c r="E988" s="106"/>
      <c r="F988" s="106"/>
      <c r="G988" s="106"/>
      <c r="H988" s="106"/>
      <c r="I988" s="106"/>
      <c r="J988" s="106"/>
    </row>
    <row r="989" spans="2:10" x14ac:dyDescent="0.2">
      <c r="B989" s="106"/>
      <c r="C989" s="106"/>
      <c r="D989" s="106"/>
      <c r="E989" s="106"/>
      <c r="F989" s="106"/>
      <c r="G989" s="106"/>
      <c r="H989" s="106"/>
      <c r="I989" s="106"/>
      <c r="J989" s="106"/>
    </row>
    <row r="990" spans="2:10" x14ac:dyDescent="0.2">
      <c r="B990" s="106"/>
      <c r="C990" s="106"/>
      <c r="D990" s="106"/>
      <c r="E990" s="106"/>
      <c r="F990" s="106"/>
      <c r="G990" s="106"/>
      <c r="H990" s="106"/>
      <c r="I990" s="106"/>
      <c r="J990" s="106"/>
    </row>
    <row r="991" spans="2:10" x14ac:dyDescent="0.2">
      <c r="B991" s="106"/>
      <c r="C991" s="106"/>
      <c r="D991" s="106"/>
      <c r="E991" s="106"/>
      <c r="F991" s="106"/>
      <c r="G991" s="106"/>
      <c r="H991" s="106"/>
      <c r="I991" s="106"/>
      <c r="J991" s="106"/>
    </row>
    <row r="992" spans="2:10" x14ac:dyDescent="0.2">
      <c r="B992" s="106"/>
      <c r="C992" s="106"/>
      <c r="D992" s="106"/>
      <c r="E992" s="106"/>
      <c r="F992" s="106"/>
      <c r="G992" s="106"/>
      <c r="H992" s="106"/>
      <c r="I992" s="106"/>
      <c r="J992" s="106"/>
    </row>
    <row r="993" spans="2:10" x14ac:dyDescent="0.2">
      <c r="B993" s="106"/>
      <c r="C993" s="106"/>
      <c r="D993" s="106"/>
      <c r="E993" s="106"/>
      <c r="F993" s="106"/>
      <c r="G993" s="106"/>
      <c r="H993" s="106"/>
      <c r="I993" s="106"/>
      <c r="J993" s="106"/>
    </row>
    <row r="994" spans="2:10" x14ac:dyDescent="0.2">
      <c r="B994" s="106"/>
      <c r="C994" s="106"/>
      <c r="D994" s="106"/>
      <c r="E994" s="106"/>
      <c r="F994" s="106"/>
      <c r="G994" s="106"/>
      <c r="H994" s="106"/>
      <c r="I994" s="106"/>
      <c r="J994" s="106"/>
    </row>
    <row r="995" spans="2:10" x14ac:dyDescent="0.2">
      <c r="B995" s="106"/>
      <c r="C995" s="106"/>
      <c r="D995" s="106"/>
      <c r="E995" s="106"/>
      <c r="F995" s="106"/>
      <c r="G995" s="106"/>
      <c r="H995" s="106"/>
      <c r="I995" s="106"/>
      <c r="J995" s="106"/>
    </row>
    <row r="996" spans="2:10" x14ac:dyDescent="0.2">
      <c r="B996" s="106"/>
      <c r="C996" s="106"/>
      <c r="D996" s="106"/>
      <c r="E996" s="106"/>
      <c r="F996" s="106"/>
      <c r="G996" s="106"/>
      <c r="H996" s="106"/>
      <c r="I996" s="106"/>
      <c r="J996" s="106"/>
    </row>
    <row r="997" spans="2:10" x14ac:dyDescent="0.2">
      <c r="B997" s="106"/>
      <c r="C997" s="106"/>
      <c r="D997" s="106"/>
      <c r="E997" s="106"/>
      <c r="F997" s="106"/>
      <c r="G997" s="106"/>
      <c r="H997" s="106"/>
      <c r="I997" s="106"/>
      <c r="J997" s="106"/>
    </row>
    <row r="998" spans="2:10" x14ac:dyDescent="0.2">
      <c r="B998" s="106"/>
      <c r="C998" s="106"/>
      <c r="D998" s="106"/>
      <c r="E998" s="106"/>
      <c r="F998" s="106"/>
      <c r="G998" s="106"/>
      <c r="H998" s="106"/>
      <c r="I998" s="106"/>
      <c r="J998" s="106"/>
    </row>
    <row r="999" spans="2:10" x14ac:dyDescent="0.2">
      <c r="B999" s="106"/>
      <c r="C999" s="106"/>
      <c r="D999" s="106"/>
      <c r="E999" s="106"/>
      <c r="F999" s="106"/>
      <c r="G999" s="106"/>
      <c r="H999" s="106"/>
      <c r="I999" s="106"/>
      <c r="J999" s="106"/>
    </row>
    <row r="1000" spans="2:10" x14ac:dyDescent="0.2">
      <c r="B1000" s="106"/>
      <c r="C1000" s="106"/>
      <c r="D1000" s="106"/>
      <c r="E1000" s="106"/>
      <c r="F1000" s="106"/>
      <c r="G1000" s="106"/>
      <c r="H1000" s="106"/>
      <c r="I1000" s="106"/>
      <c r="J1000" s="106"/>
    </row>
    <row r="1001" spans="2:10" x14ac:dyDescent="0.2">
      <c r="B1001" s="106"/>
      <c r="C1001" s="106"/>
      <c r="D1001" s="106"/>
      <c r="E1001" s="106"/>
      <c r="F1001" s="106"/>
      <c r="G1001" s="106"/>
      <c r="H1001" s="106"/>
      <c r="I1001" s="106"/>
      <c r="J1001" s="106"/>
    </row>
    <row r="1002" spans="2:10" x14ac:dyDescent="0.2">
      <c r="B1002" s="106"/>
      <c r="C1002" s="106"/>
      <c r="D1002" s="106"/>
      <c r="E1002" s="106"/>
      <c r="F1002" s="106"/>
      <c r="G1002" s="106"/>
      <c r="H1002" s="106"/>
      <c r="I1002" s="106"/>
      <c r="J1002" s="106"/>
    </row>
    <row r="1003" spans="2:10" x14ac:dyDescent="0.2">
      <c r="B1003" s="106"/>
      <c r="C1003" s="106"/>
      <c r="D1003" s="106"/>
      <c r="E1003" s="106"/>
      <c r="F1003" s="106"/>
      <c r="G1003" s="106"/>
      <c r="H1003" s="106"/>
      <c r="I1003" s="106"/>
      <c r="J1003" s="106"/>
    </row>
    <row r="1004" spans="2:10" x14ac:dyDescent="0.2">
      <c r="B1004" s="106"/>
      <c r="C1004" s="106"/>
      <c r="D1004" s="106"/>
      <c r="E1004" s="106"/>
      <c r="F1004" s="106"/>
      <c r="G1004" s="106"/>
      <c r="H1004" s="106"/>
      <c r="I1004" s="106"/>
      <c r="J1004" s="106"/>
    </row>
    <row r="1005" spans="2:10" x14ac:dyDescent="0.2">
      <c r="B1005" s="106"/>
      <c r="C1005" s="106"/>
      <c r="D1005" s="106"/>
      <c r="E1005" s="106"/>
      <c r="F1005" s="106"/>
      <c r="G1005" s="106"/>
      <c r="H1005" s="106"/>
      <c r="I1005" s="106"/>
      <c r="J1005" s="106"/>
    </row>
    <row r="1006" spans="2:10" x14ac:dyDescent="0.2">
      <c r="B1006" s="106"/>
      <c r="C1006" s="106"/>
      <c r="D1006" s="106"/>
      <c r="E1006" s="106"/>
      <c r="F1006" s="106"/>
      <c r="G1006" s="106"/>
      <c r="H1006" s="106"/>
      <c r="I1006" s="106"/>
      <c r="J1006" s="106"/>
    </row>
    <row r="1007" spans="2:10" x14ac:dyDescent="0.2">
      <c r="B1007" s="106"/>
      <c r="C1007" s="106"/>
      <c r="D1007" s="106"/>
      <c r="E1007" s="106"/>
      <c r="F1007" s="106"/>
      <c r="G1007" s="106"/>
      <c r="H1007" s="106"/>
      <c r="I1007" s="106"/>
      <c r="J1007" s="106"/>
    </row>
    <row r="1008" spans="2:10" x14ac:dyDescent="0.2">
      <c r="B1008" s="106"/>
      <c r="C1008" s="106"/>
      <c r="D1008" s="106"/>
      <c r="E1008" s="106"/>
      <c r="F1008" s="106"/>
      <c r="G1008" s="106"/>
      <c r="H1008" s="106"/>
      <c r="I1008" s="106"/>
      <c r="J1008" s="106"/>
    </row>
    <row r="1009" spans="2:10" x14ac:dyDescent="0.2">
      <c r="B1009" s="106"/>
      <c r="C1009" s="106"/>
      <c r="D1009" s="106"/>
      <c r="E1009" s="106"/>
      <c r="F1009" s="106"/>
      <c r="G1009" s="106"/>
      <c r="H1009" s="106"/>
      <c r="I1009" s="106"/>
      <c r="J1009" s="106"/>
    </row>
    <row r="1010" spans="2:10" x14ac:dyDescent="0.2">
      <c r="B1010" s="106"/>
      <c r="C1010" s="106"/>
      <c r="D1010" s="106"/>
      <c r="E1010" s="106"/>
      <c r="F1010" s="106"/>
      <c r="G1010" s="106"/>
      <c r="H1010" s="106"/>
      <c r="I1010" s="106"/>
      <c r="J1010" s="106"/>
    </row>
    <row r="1011" spans="2:10" x14ac:dyDescent="0.2">
      <c r="B1011" s="106"/>
      <c r="C1011" s="106"/>
      <c r="D1011" s="106"/>
      <c r="E1011" s="106"/>
      <c r="F1011" s="106"/>
      <c r="G1011" s="106"/>
      <c r="H1011" s="106"/>
      <c r="I1011" s="106"/>
      <c r="J1011" s="106"/>
    </row>
    <row r="1012" spans="2:10" x14ac:dyDescent="0.2">
      <c r="B1012" s="106"/>
      <c r="C1012" s="106"/>
      <c r="D1012" s="106"/>
      <c r="E1012" s="106"/>
      <c r="F1012" s="106"/>
      <c r="G1012" s="106"/>
      <c r="H1012" s="106"/>
      <c r="I1012" s="106"/>
      <c r="J1012" s="106"/>
    </row>
    <row r="1013" spans="2:10" x14ac:dyDescent="0.2">
      <c r="B1013" s="106"/>
      <c r="C1013" s="106"/>
      <c r="D1013" s="106"/>
      <c r="E1013" s="106"/>
      <c r="F1013" s="106"/>
      <c r="G1013" s="106"/>
      <c r="H1013" s="106"/>
      <c r="I1013" s="106"/>
      <c r="J1013" s="106"/>
    </row>
    <row r="1014" spans="2:10" x14ac:dyDescent="0.2">
      <c r="B1014" s="106"/>
      <c r="C1014" s="106"/>
      <c r="D1014" s="106"/>
      <c r="E1014" s="106"/>
      <c r="F1014" s="106"/>
      <c r="G1014" s="106"/>
      <c r="H1014" s="106"/>
      <c r="I1014" s="106"/>
      <c r="J1014" s="106"/>
    </row>
    <row r="1015" spans="2:10" x14ac:dyDescent="0.2">
      <c r="B1015" s="106"/>
      <c r="C1015" s="106"/>
      <c r="D1015" s="106"/>
      <c r="E1015" s="106"/>
      <c r="F1015" s="106"/>
      <c r="G1015" s="106"/>
      <c r="H1015" s="106"/>
      <c r="I1015" s="106"/>
      <c r="J1015" s="106"/>
    </row>
    <row r="1016" spans="2:10" x14ac:dyDescent="0.2">
      <c r="B1016" s="106"/>
      <c r="C1016" s="106"/>
      <c r="D1016" s="106"/>
      <c r="E1016" s="106"/>
      <c r="F1016" s="106"/>
      <c r="G1016" s="106"/>
      <c r="H1016" s="106"/>
      <c r="I1016" s="106"/>
      <c r="J1016" s="106"/>
    </row>
    <row r="1017" spans="2:10" x14ac:dyDescent="0.2">
      <c r="B1017" s="106"/>
      <c r="C1017" s="106"/>
      <c r="D1017" s="106"/>
      <c r="E1017" s="106"/>
      <c r="F1017" s="106"/>
      <c r="G1017" s="106"/>
      <c r="H1017" s="106"/>
      <c r="I1017" s="106"/>
      <c r="J1017" s="106"/>
    </row>
    <row r="1018" spans="2:10" x14ac:dyDescent="0.2">
      <c r="B1018" s="106"/>
      <c r="C1018" s="106"/>
      <c r="D1018" s="106"/>
      <c r="E1018" s="106"/>
      <c r="F1018" s="106"/>
      <c r="G1018" s="106"/>
      <c r="H1018" s="106"/>
      <c r="I1018" s="106"/>
      <c r="J1018" s="106"/>
    </row>
    <row r="1019" spans="2:10" x14ac:dyDescent="0.2">
      <c r="B1019" s="106"/>
      <c r="C1019" s="106"/>
      <c r="D1019" s="106"/>
      <c r="E1019" s="106"/>
      <c r="F1019" s="106"/>
      <c r="G1019" s="106"/>
      <c r="H1019" s="106"/>
      <c r="I1019" s="106"/>
      <c r="J1019" s="106"/>
    </row>
    <row r="1020" spans="2:10" x14ac:dyDescent="0.2">
      <c r="B1020" s="106"/>
      <c r="C1020" s="106"/>
      <c r="D1020" s="106"/>
      <c r="E1020" s="106"/>
      <c r="F1020" s="106"/>
      <c r="G1020" s="106"/>
      <c r="H1020" s="106"/>
      <c r="I1020" s="106"/>
      <c r="J1020" s="106"/>
    </row>
    <row r="1021" spans="2:10" x14ac:dyDescent="0.2">
      <c r="B1021" s="106"/>
      <c r="C1021" s="106"/>
      <c r="D1021" s="106"/>
      <c r="E1021" s="106"/>
      <c r="F1021" s="106"/>
      <c r="G1021" s="106"/>
      <c r="H1021" s="106"/>
      <c r="I1021" s="106"/>
      <c r="J1021" s="106"/>
    </row>
    <row r="1022" spans="2:10" x14ac:dyDescent="0.2">
      <c r="B1022" s="106"/>
      <c r="C1022" s="106"/>
      <c r="D1022" s="106"/>
      <c r="E1022" s="106"/>
      <c r="F1022" s="106"/>
      <c r="G1022" s="106"/>
      <c r="H1022" s="106"/>
      <c r="I1022" s="106"/>
      <c r="J1022" s="106"/>
    </row>
    <row r="1023" spans="2:10" x14ac:dyDescent="0.2">
      <c r="B1023" s="106"/>
      <c r="C1023" s="106"/>
      <c r="D1023" s="106"/>
      <c r="E1023" s="106"/>
      <c r="F1023" s="106"/>
      <c r="G1023" s="106"/>
      <c r="H1023" s="106"/>
      <c r="I1023" s="106"/>
      <c r="J1023" s="106"/>
    </row>
    <row r="1024" spans="2:10" x14ac:dyDescent="0.2">
      <c r="B1024" s="106"/>
      <c r="C1024" s="106"/>
      <c r="D1024" s="106"/>
      <c r="E1024" s="106"/>
      <c r="F1024" s="106"/>
      <c r="G1024" s="106"/>
      <c r="H1024" s="106"/>
      <c r="I1024" s="106"/>
      <c r="J1024" s="106"/>
    </row>
    <row r="1025" spans="2:10" x14ac:dyDescent="0.2">
      <c r="B1025" s="106"/>
      <c r="C1025" s="106"/>
      <c r="D1025" s="106"/>
      <c r="E1025" s="106"/>
      <c r="F1025" s="106"/>
      <c r="G1025" s="106"/>
      <c r="H1025" s="106"/>
      <c r="I1025" s="106"/>
      <c r="J1025" s="106"/>
    </row>
    <row r="1026" spans="2:10" x14ac:dyDescent="0.2">
      <c r="B1026" s="106"/>
      <c r="C1026" s="106"/>
      <c r="D1026" s="106"/>
      <c r="E1026" s="106"/>
      <c r="F1026" s="106"/>
      <c r="G1026" s="106"/>
      <c r="H1026" s="106"/>
      <c r="I1026" s="106"/>
      <c r="J1026" s="106"/>
    </row>
    <row r="1027" spans="2:10" x14ac:dyDescent="0.2">
      <c r="B1027" s="106"/>
      <c r="C1027" s="106"/>
      <c r="D1027" s="106"/>
      <c r="E1027" s="106"/>
      <c r="F1027" s="106"/>
      <c r="G1027" s="106"/>
      <c r="H1027" s="106"/>
      <c r="I1027" s="106"/>
      <c r="J1027" s="106"/>
    </row>
    <row r="1028" spans="2:10" x14ac:dyDescent="0.2">
      <c r="B1028" s="106"/>
      <c r="C1028" s="106"/>
      <c r="D1028" s="106"/>
      <c r="E1028" s="106"/>
      <c r="F1028" s="106"/>
      <c r="G1028" s="106"/>
      <c r="H1028" s="106"/>
      <c r="I1028" s="106"/>
      <c r="J1028" s="106"/>
    </row>
    <row r="1029" spans="2:10" x14ac:dyDescent="0.2">
      <c r="B1029" s="106"/>
      <c r="C1029" s="106"/>
      <c r="D1029" s="106"/>
      <c r="E1029" s="106"/>
      <c r="F1029" s="106"/>
      <c r="G1029" s="106"/>
      <c r="H1029" s="106"/>
      <c r="I1029" s="106"/>
      <c r="J1029" s="106"/>
    </row>
    <row r="1030" spans="2:10" x14ac:dyDescent="0.2">
      <c r="B1030" s="106"/>
      <c r="C1030" s="106"/>
      <c r="D1030" s="106"/>
      <c r="E1030" s="106"/>
      <c r="F1030" s="106"/>
      <c r="G1030" s="106"/>
      <c r="H1030" s="106"/>
      <c r="I1030" s="106"/>
      <c r="J1030" s="106"/>
    </row>
    <row r="1031" spans="2:10" x14ac:dyDescent="0.2">
      <c r="B1031" s="106"/>
      <c r="C1031" s="106"/>
      <c r="D1031" s="106"/>
      <c r="E1031" s="106"/>
      <c r="F1031" s="106"/>
      <c r="G1031" s="106"/>
      <c r="H1031" s="106"/>
      <c r="I1031" s="106"/>
      <c r="J1031" s="106"/>
    </row>
    <row r="1032" spans="2:10" x14ac:dyDescent="0.2">
      <c r="B1032" s="106"/>
      <c r="C1032" s="106"/>
      <c r="D1032" s="106"/>
      <c r="E1032" s="106"/>
      <c r="F1032" s="106"/>
      <c r="G1032" s="106"/>
      <c r="H1032" s="106"/>
      <c r="I1032" s="106"/>
      <c r="J1032" s="106"/>
    </row>
    <row r="1033" spans="2:10" x14ac:dyDescent="0.2">
      <c r="B1033" s="106"/>
      <c r="C1033" s="106"/>
      <c r="D1033" s="106"/>
      <c r="E1033" s="106"/>
      <c r="F1033" s="106"/>
      <c r="G1033" s="106"/>
      <c r="H1033" s="106"/>
      <c r="I1033" s="106"/>
      <c r="J1033" s="106"/>
    </row>
    <row r="1034" spans="2:10" x14ac:dyDescent="0.2">
      <c r="B1034" s="106"/>
      <c r="C1034" s="106"/>
      <c r="D1034" s="106"/>
      <c r="E1034" s="106"/>
      <c r="F1034" s="106"/>
      <c r="G1034" s="106"/>
      <c r="H1034" s="106"/>
      <c r="I1034" s="106"/>
      <c r="J1034" s="106"/>
    </row>
    <row r="1035" spans="2:10" x14ac:dyDescent="0.2">
      <c r="B1035" s="106"/>
      <c r="C1035" s="106"/>
      <c r="D1035" s="106"/>
      <c r="E1035" s="106"/>
      <c r="F1035" s="106"/>
      <c r="G1035" s="106"/>
      <c r="H1035" s="106"/>
      <c r="I1035" s="106"/>
      <c r="J1035" s="106"/>
    </row>
    <row r="1036" spans="2:10" x14ac:dyDescent="0.2">
      <c r="B1036" s="106"/>
      <c r="C1036" s="106"/>
      <c r="D1036" s="106"/>
      <c r="E1036" s="106"/>
      <c r="F1036" s="106"/>
      <c r="G1036" s="106"/>
      <c r="H1036" s="106"/>
      <c r="I1036" s="106"/>
      <c r="J1036" s="106"/>
    </row>
    <row r="1037" spans="2:10" x14ac:dyDescent="0.2">
      <c r="B1037" s="106"/>
      <c r="C1037" s="106"/>
      <c r="D1037" s="106"/>
      <c r="E1037" s="106"/>
      <c r="F1037" s="106"/>
      <c r="G1037" s="106"/>
      <c r="H1037" s="106"/>
      <c r="I1037" s="106"/>
      <c r="J1037" s="106"/>
    </row>
    <row r="1038" spans="2:10" x14ac:dyDescent="0.2">
      <c r="B1038" s="106"/>
      <c r="C1038" s="106"/>
      <c r="D1038" s="106"/>
      <c r="E1038" s="106"/>
      <c r="F1038" s="106"/>
      <c r="G1038" s="106"/>
      <c r="H1038" s="106"/>
      <c r="I1038" s="106"/>
      <c r="J1038" s="106"/>
    </row>
    <row r="1039" spans="2:10" x14ac:dyDescent="0.2">
      <c r="B1039" s="106"/>
      <c r="C1039" s="106"/>
      <c r="D1039" s="106"/>
      <c r="E1039" s="106"/>
      <c r="F1039" s="106"/>
      <c r="G1039" s="106"/>
      <c r="H1039" s="106"/>
      <c r="I1039" s="106"/>
      <c r="J1039" s="106"/>
    </row>
    <row r="1040" spans="2:10" x14ac:dyDescent="0.2">
      <c r="B1040" s="106"/>
      <c r="C1040" s="106"/>
      <c r="D1040" s="106"/>
      <c r="E1040" s="106"/>
      <c r="F1040" s="106"/>
      <c r="G1040" s="106"/>
      <c r="H1040" s="106"/>
      <c r="I1040" s="106"/>
      <c r="J1040" s="106"/>
    </row>
    <row r="1041" spans="2:10" x14ac:dyDescent="0.2">
      <c r="B1041" s="106"/>
      <c r="C1041" s="106"/>
      <c r="D1041" s="106"/>
      <c r="E1041" s="106"/>
      <c r="F1041" s="106"/>
      <c r="G1041" s="106"/>
      <c r="H1041" s="106"/>
      <c r="I1041" s="106"/>
      <c r="J1041" s="106"/>
    </row>
    <row r="1042" spans="2:10" x14ac:dyDescent="0.2">
      <c r="B1042" s="106"/>
      <c r="C1042" s="106"/>
      <c r="D1042" s="106"/>
      <c r="E1042" s="106"/>
      <c r="F1042" s="106"/>
      <c r="G1042" s="106"/>
      <c r="H1042" s="106"/>
      <c r="I1042" s="106"/>
      <c r="J1042" s="106"/>
    </row>
    <row r="1043" spans="2:10" x14ac:dyDescent="0.2">
      <c r="B1043" s="106"/>
      <c r="C1043" s="106"/>
      <c r="D1043" s="106"/>
      <c r="E1043" s="106"/>
      <c r="F1043" s="106"/>
      <c r="G1043" s="106"/>
      <c r="H1043" s="106"/>
      <c r="I1043" s="106"/>
      <c r="J1043" s="106"/>
    </row>
    <row r="1044" spans="2:10" x14ac:dyDescent="0.2">
      <c r="B1044" s="106"/>
      <c r="C1044" s="106"/>
      <c r="D1044" s="106"/>
      <c r="E1044" s="106"/>
      <c r="F1044" s="106"/>
      <c r="G1044" s="106"/>
      <c r="H1044" s="106"/>
      <c r="I1044" s="106"/>
      <c r="J1044" s="106"/>
    </row>
    <row r="1045" spans="2:10" x14ac:dyDescent="0.2">
      <c r="B1045" s="106"/>
      <c r="C1045" s="106"/>
      <c r="D1045" s="106"/>
      <c r="E1045" s="106"/>
      <c r="F1045" s="106"/>
      <c r="G1045" s="106"/>
      <c r="H1045" s="106"/>
      <c r="I1045" s="106"/>
      <c r="J1045" s="106"/>
    </row>
    <row r="1046" spans="2:10" x14ac:dyDescent="0.2">
      <c r="B1046" s="106"/>
      <c r="C1046" s="106"/>
      <c r="D1046" s="106"/>
      <c r="E1046" s="106"/>
      <c r="F1046" s="106"/>
      <c r="G1046" s="106"/>
      <c r="H1046" s="106"/>
      <c r="I1046" s="106"/>
      <c r="J1046" s="106"/>
    </row>
    <row r="1047" spans="2:10" x14ac:dyDescent="0.2">
      <c r="B1047" s="106"/>
      <c r="C1047" s="106"/>
      <c r="D1047" s="106"/>
      <c r="E1047" s="106"/>
      <c r="F1047" s="106"/>
      <c r="G1047" s="106"/>
      <c r="H1047" s="106"/>
      <c r="I1047" s="106"/>
      <c r="J1047" s="106"/>
    </row>
    <row r="1048" spans="2:10" x14ac:dyDescent="0.2">
      <c r="B1048" s="106"/>
      <c r="C1048" s="106"/>
      <c r="D1048" s="106"/>
      <c r="E1048" s="106"/>
      <c r="F1048" s="106"/>
      <c r="G1048" s="106"/>
      <c r="H1048" s="106"/>
      <c r="I1048" s="106"/>
      <c r="J1048" s="106"/>
    </row>
    <row r="1049" spans="2:10" x14ac:dyDescent="0.2">
      <c r="B1049" s="106"/>
      <c r="C1049" s="106"/>
      <c r="D1049" s="106"/>
      <c r="E1049" s="106"/>
      <c r="F1049" s="106"/>
      <c r="G1049" s="106"/>
      <c r="H1049" s="106"/>
      <c r="I1049" s="106"/>
      <c r="J1049" s="106"/>
    </row>
    <row r="1050" spans="2:10" x14ac:dyDescent="0.2">
      <c r="B1050" s="106"/>
      <c r="C1050" s="106"/>
      <c r="D1050" s="106"/>
      <c r="E1050" s="106"/>
      <c r="F1050" s="106"/>
      <c r="G1050" s="106"/>
      <c r="H1050" s="106"/>
      <c r="I1050" s="106"/>
      <c r="J1050" s="106"/>
    </row>
    <row r="1051" spans="2:10" x14ac:dyDescent="0.2">
      <c r="B1051" s="106"/>
      <c r="C1051" s="106"/>
      <c r="D1051" s="106"/>
      <c r="E1051" s="106"/>
      <c r="F1051" s="106"/>
      <c r="G1051" s="106"/>
      <c r="H1051" s="106"/>
      <c r="I1051" s="106"/>
      <c r="J1051" s="106"/>
    </row>
    <row r="1052" spans="2:10" x14ac:dyDescent="0.2">
      <c r="B1052" s="106"/>
      <c r="C1052" s="106"/>
      <c r="D1052" s="106"/>
      <c r="E1052" s="106"/>
      <c r="F1052" s="106"/>
      <c r="G1052" s="106"/>
      <c r="H1052" s="106"/>
      <c r="I1052" s="106"/>
      <c r="J1052" s="106"/>
    </row>
    <row r="1053" spans="2:10" x14ac:dyDescent="0.2">
      <c r="B1053" s="106"/>
      <c r="C1053" s="106"/>
      <c r="D1053" s="106"/>
      <c r="E1053" s="106"/>
      <c r="F1053" s="106"/>
      <c r="G1053" s="106"/>
      <c r="H1053" s="106"/>
      <c r="I1053" s="106"/>
      <c r="J1053" s="106"/>
    </row>
    <row r="1054" spans="2:10" x14ac:dyDescent="0.2">
      <c r="B1054" s="106"/>
      <c r="C1054" s="106"/>
      <c r="D1054" s="106"/>
      <c r="E1054" s="106"/>
      <c r="F1054" s="106"/>
      <c r="G1054" s="106"/>
      <c r="H1054" s="106"/>
      <c r="I1054" s="106"/>
      <c r="J1054" s="106"/>
    </row>
    <row r="1055" spans="2:10" x14ac:dyDescent="0.2">
      <c r="B1055" s="106"/>
      <c r="C1055" s="106"/>
      <c r="D1055" s="106"/>
      <c r="E1055" s="106"/>
      <c r="F1055" s="106"/>
      <c r="G1055" s="106"/>
      <c r="H1055" s="106"/>
      <c r="I1055" s="106"/>
      <c r="J1055" s="106"/>
    </row>
    <row r="1056" spans="2:10" x14ac:dyDescent="0.2">
      <c r="B1056" s="106"/>
      <c r="C1056" s="106"/>
      <c r="D1056" s="106"/>
      <c r="E1056" s="106"/>
      <c r="F1056" s="106"/>
      <c r="G1056" s="106"/>
      <c r="H1056" s="106"/>
      <c r="I1056" s="106"/>
      <c r="J1056" s="106"/>
    </row>
    <row r="1057" spans="2:10" x14ac:dyDescent="0.2">
      <c r="B1057" s="106"/>
      <c r="C1057" s="106"/>
      <c r="D1057" s="106"/>
      <c r="E1057" s="106"/>
      <c r="F1057" s="106"/>
      <c r="G1057" s="106"/>
      <c r="H1057" s="106"/>
      <c r="I1057" s="106"/>
      <c r="J1057" s="106"/>
    </row>
    <row r="1058" spans="2:10" x14ac:dyDescent="0.2">
      <c r="B1058" s="106"/>
      <c r="C1058" s="106"/>
      <c r="D1058" s="106"/>
      <c r="E1058" s="106"/>
      <c r="F1058" s="106"/>
      <c r="G1058" s="106"/>
      <c r="H1058" s="106"/>
      <c r="I1058" s="106"/>
      <c r="J1058" s="106"/>
    </row>
    <row r="1059" spans="2:10" x14ac:dyDescent="0.2">
      <c r="B1059" s="106"/>
      <c r="C1059" s="106"/>
      <c r="D1059" s="106"/>
      <c r="E1059" s="106"/>
      <c r="F1059" s="106"/>
      <c r="G1059" s="106"/>
      <c r="H1059" s="106"/>
      <c r="I1059" s="106"/>
      <c r="J1059" s="106"/>
    </row>
    <row r="1060" spans="2:10" x14ac:dyDescent="0.2">
      <c r="B1060" s="106"/>
      <c r="C1060" s="106"/>
      <c r="D1060" s="106"/>
      <c r="E1060" s="106"/>
      <c r="F1060" s="106"/>
      <c r="G1060" s="106"/>
      <c r="H1060" s="106"/>
      <c r="I1060" s="106"/>
      <c r="J1060" s="106"/>
    </row>
    <row r="1061" spans="2:10" x14ac:dyDescent="0.2">
      <c r="B1061" s="106"/>
      <c r="C1061" s="106"/>
      <c r="D1061" s="106"/>
      <c r="E1061" s="106"/>
      <c r="F1061" s="106"/>
      <c r="G1061" s="106"/>
      <c r="H1061" s="106"/>
      <c r="I1061" s="106"/>
      <c r="J1061" s="106"/>
    </row>
    <row r="1062" spans="2:10" x14ac:dyDescent="0.2">
      <c r="B1062" s="106"/>
      <c r="C1062" s="106"/>
      <c r="D1062" s="106"/>
      <c r="E1062" s="106"/>
      <c r="F1062" s="106"/>
      <c r="G1062" s="106"/>
      <c r="H1062" s="106"/>
      <c r="I1062" s="106"/>
      <c r="J1062" s="106"/>
    </row>
    <row r="1063" spans="2:10" x14ac:dyDescent="0.2">
      <c r="B1063" s="106"/>
      <c r="C1063" s="106"/>
      <c r="D1063" s="106"/>
      <c r="E1063" s="106"/>
      <c r="F1063" s="106"/>
      <c r="G1063" s="106"/>
      <c r="H1063" s="106"/>
      <c r="I1063" s="106"/>
      <c r="J1063" s="106"/>
    </row>
    <row r="1064" spans="2:10" x14ac:dyDescent="0.2">
      <c r="B1064" s="106"/>
      <c r="C1064" s="106"/>
      <c r="D1064" s="106"/>
      <c r="E1064" s="106"/>
      <c r="F1064" s="106"/>
      <c r="G1064" s="106"/>
      <c r="H1064" s="106"/>
      <c r="I1064" s="106"/>
      <c r="J1064" s="106"/>
    </row>
    <row r="1065" spans="2:10" x14ac:dyDescent="0.2">
      <c r="B1065" s="106"/>
      <c r="C1065" s="106"/>
      <c r="D1065" s="106"/>
      <c r="E1065" s="106"/>
      <c r="F1065" s="106"/>
      <c r="G1065" s="106"/>
      <c r="H1065" s="106"/>
      <c r="I1065" s="106"/>
      <c r="J1065" s="106"/>
    </row>
    <row r="1066" spans="2:10" x14ac:dyDescent="0.2">
      <c r="B1066" s="106"/>
      <c r="C1066" s="106"/>
      <c r="D1066" s="106"/>
      <c r="E1066" s="106"/>
      <c r="F1066" s="106"/>
      <c r="G1066" s="106"/>
      <c r="H1066" s="106"/>
      <c r="I1066" s="106"/>
      <c r="J1066" s="106"/>
    </row>
    <row r="1067" spans="2:10" x14ac:dyDescent="0.2">
      <c r="B1067" s="106"/>
      <c r="C1067" s="106"/>
      <c r="D1067" s="106"/>
      <c r="E1067" s="106"/>
      <c r="F1067" s="106"/>
      <c r="G1067" s="106"/>
      <c r="H1067" s="106"/>
      <c r="I1067" s="106"/>
      <c r="J1067" s="106"/>
    </row>
    <row r="1068" spans="2:10" x14ac:dyDescent="0.2">
      <c r="B1068" s="106"/>
      <c r="C1068" s="106"/>
      <c r="D1068" s="106"/>
      <c r="E1068" s="106"/>
      <c r="F1068" s="106"/>
      <c r="G1068" s="106"/>
      <c r="H1068" s="106"/>
      <c r="I1068" s="106"/>
      <c r="J1068" s="106"/>
    </row>
    <row r="1069" spans="2:10" x14ac:dyDescent="0.2">
      <c r="B1069" s="106"/>
      <c r="C1069" s="106"/>
      <c r="D1069" s="106"/>
      <c r="E1069" s="106"/>
      <c r="F1069" s="106"/>
      <c r="G1069" s="106"/>
      <c r="H1069" s="106"/>
      <c r="I1069" s="106"/>
      <c r="J1069" s="106"/>
    </row>
    <row r="1070" spans="2:10" x14ac:dyDescent="0.2">
      <c r="B1070" s="106"/>
      <c r="C1070" s="106"/>
      <c r="D1070" s="106"/>
      <c r="E1070" s="106"/>
      <c r="F1070" s="106"/>
      <c r="G1070" s="106"/>
      <c r="H1070" s="106"/>
      <c r="I1070" s="106"/>
      <c r="J1070" s="106"/>
    </row>
    <row r="1071" spans="2:10" x14ac:dyDescent="0.2">
      <c r="B1071" s="106"/>
      <c r="C1071" s="106"/>
      <c r="D1071" s="106"/>
      <c r="E1071" s="106"/>
      <c r="F1071" s="106"/>
      <c r="G1071" s="106"/>
      <c r="H1071" s="106"/>
      <c r="I1071" s="106"/>
      <c r="J1071" s="106"/>
    </row>
    <row r="1072" spans="2:10" x14ac:dyDescent="0.2">
      <c r="B1072" s="106"/>
      <c r="C1072" s="106"/>
      <c r="D1072" s="106"/>
      <c r="E1072" s="106"/>
      <c r="F1072" s="106"/>
      <c r="G1072" s="106"/>
      <c r="H1072" s="106"/>
      <c r="I1072" s="106"/>
      <c r="J1072" s="106"/>
    </row>
    <row r="1073" spans="2:10" x14ac:dyDescent="0.2">
      <c r="B1073" s="106"/>
      <c r="C1073" s="106"/>
      <c r="D1073" s="106"/>
      <c r="E1073" s="106"/>
      <c r="F1073" s="106"/>
      <c r="G1073" s="106"/>
      <c r="H1073" s="106"/>
      <c r="I1073" s="106"/>
      <c r="J1073" s="106"/>
    </row>
    <row r="1074" spans="2:10" x14ac:dyDescent="0.2">
      <c r="B1074" s="106"/>
      <c r="C1074" s="106"/>
      <c r="D1074" s="106"/>
      <c r="E1074" s="106"/>
      <c r="F1074" s="106"/>
      <c r="G1074" s="106"/>
      <c r="H1074" s="106"/>
      <c r="I1074" s="106"/>
      <c r="J1074" s="106"/>
    </row>
    <row r="1075" spans="2:10" x14ac:dyDescent="0.2">
      <c r="B1075" s="106"/>
      <c r="C1075" s="106"/>
      <c r="D1075" s="106"/>
      <c r="E1075" s="106"/>
      <c r="F1075" s="106"/>
      <c r="G1075" s="106"/>
      <c r="H1075" s="106"/>
      <c r="I1075" s="106"/>
      <c r="J1075" s="106"/>
    </row>
    <row r="1076" spans="2:10" x14ac:dyDescent="0.2">
      <c r="B1076" s="106"/>
      <c r="C1076" s="106"/>
      <c r="D1076" s="106"/>
      <c r="E1076" s="106"/>
      <c r="F1076" s="106"/>
      <c r="G1076" s="106"/>
      <c r="H1076" s="106"/>
      <c r="I1076" s="106"/>
      <c r="J1076" s="106"/>
    </row>
    <row r="1077" spans="2:10" x14ac:dyDescent="0.2">
      <c r="B1077" s="106"/>
      <c r="C1077" s="106"/>
      <c r="D1077" s="106"/>
      <c r="E1077" s="106"/>
      <c r="F1077" s="106"/>
      <c r="G1077" s="106"/>
      <c r="H1077" s="106"/>
      <c r="I1077" s="106"/>
      <c r="J1077" s="106"/>
    </row>
    <row r="1078" spans="2:10" x14ac:dyDescent="0.2">
      <c r="B1078" s="106"/>
      <c r="C1078" s="106"/>
      <c r="D1078" s="106"/>
      <c r="E1078" s="106"/>
      <c r="F1078" s="106"/>
      <c r="G1078" s="106"/>
      <c r="H1078" s="106"/>
      <c r="I1078" s="106"/>
      <c r="J1078" s="106"/>
    </row>
    <row r="1079" spans="2:10" x14ac:dyDescent="0.2">
      <c r="B1079" s="106"/>
      <c r="C1079" s="106"/>
      <c r="D1079" s="106"/>
      <c r="E1079" s="106"/>
      <c r="F1079" s="106"/>
      <c r="G1079" s="106"/>
      <c r="H1079" s="106"/>
      <c r="I1079" s="106"/>
      <c r="J1079" s="106"/>
    </row>
    <row r="1080" spans="2:10" x14ac:dyDescent="0.2">
      <c r="B1080" s="106"/>
      <c r="C1080" s="106"/>
      <c r="D1080" s="106"/>
      <c r="E1080" s="106"/>
      <c r="F1080" s="106"/>
      <c r="G1080" s="106"/>
      <c r="H1080" s="106"/>
      <c r="I1080" s="106"/>
      <c r="J1080" s="106"/>
    </row>
    <row r="1081" spans="2:10" x14ac:dyDescent="0.2">
      <c r="B1081" s="106"/>
      <c r="C1081" s="106"/>
      <c r="D1081" s="106"/>
      <c r="E1081" s="106"/>
      <c r="F1081" s="106"/>
      <c r="G1081" s="106"/>
      <c r="H1081" s="106"/>
      <c r="I1081" s="106"/>
      <c r="J1081" s="106"/>
    </row>
    <row r="1082" spans="2:10" x14ac:dyDescent="0.2">
      <c r="B1082" s="106"/>
      <c r="C1082" s="106"/>
      <c r="D1082" s="106"/>
      <c r="E1082" s="106"/>
      <c r="F1082" s="106"/>
      <c r="G1082" s="106"/>
      <c r="H1082" s="106"/>
      <c r="I1082" s="106"/>
      <c r="J1082" s="106"/>
    </row>
    <row r="1083" spans="2:10" x14ac:dyDescent="0.2">
      <c r="B1083" s="106"/>
      <c r="C1083" s="106"/>
      <c r="D1083" s="106"/>
      <c r="E1083" s="106"/>
      <c r="F1083" s="106"/>
      <c r="G1083" s="106"/>
      <c r="H1083" s="106"/>
      <c r="I1083" s="106"/>
      <c r="J1083" s="106"/>
    </row>
    <row r="1084" spans="2:10" x14ac:dyDescent="0.2">
      <c r="B1084" s="106"/>
      <c r="C1084" s="106"/>
      <c r="D1084" s="106"/>
      <c r="E1084" s="106"/>
      <c r="F1084" s="106"/>
      <c r="G1084" s="106"/>
      <c r="H1084" s="106"/>
      <c r="I1084" s="106"/>
      <c r="J1084" s="106"/>
    </row>
    <row r="1085" spans="2:10" x14ac:dyDescent="0.2">
      <c r="B1085" s="106"/>
      <c r="C1085" s="106"/>
      <c r="D1085" s="106"/>
      <c r="E1085" s="106"/>
      <c r="F1085" s="106"/>
      <c r="G1085" s="106"/>
      <c r="H1085" s="106"/>
      <c r="I1085" s="106"/>
      <c r="J1085" s="106"/>
    </row>
    <row r="1086" spans="2:10" x14ac:dyDescent="0.2">
      <c r="B1086" s="106"/>
      <c r="C1086" s="106"/>
      <c r="D1086" s="106"/>
      <c r="E1086" s="106"/>
      <c r="F1086" s="106"/>
      <c r="G1086" s="106"/>
      <c r="H1086" s="106"/>
      <c r="I1086" s="106"/>
      <c r="J1086" s="106"/>
    </row>
    <row r="1087" spans="2:10" x14ac:dyDescent="0.2">
      <c r="B1087" s="106"/>
      <c r="C1087" s="106"/>
      <c r="D1087" s="106"/>
      <c r="E1087" s="106"/>
      <c r="F1087" s="106"/>
      <c r="G1087" s="106"/>
      <c r="H1087" s="106"/>
      <c r="I1087" s="106"/>
      <c r="J1087" s="106"/>
    </row>
    <row r="1088" spans="2:10" x14ac:dyDescent="0.2">
      <c r="B1088" s="106"/>
      <c r="C1088" s="106"/>
      <c r="D1088" s="106"/>
      <c r="E1088" s="106"/>
      <c r="F1088" s="106"/>
      <c r="G1088" s="106"/>
      <c r="H1088" s="106"/>
      <c r="I1088" s="106"/>
      <c r="J1088" s="106"/>
    </row>
    <row r="1089" spans="2:10" x14ac:dyDescent="0.2">
      <c r="B1089" s="106"/>
      <c r="C1089" s="106"/>
      <c r="D1089" s="106"/>
      <c r="E1089" s="106"/>
      <c r="F1089" s="106"/>
      <c r="G1089" s="106"/>
      <c r="H1089" s="106"/>
      <c r="I1089" s="106"/>
      <c r="J1089" s="106"/>
    </row>
    <row r="1090" spans="2:10" x14ac:dyDescent="0.2">
      <c r="B1090" s="106"/>
      <c r="C1090" s="106"/>
      <c r="D1090" s="106"/>
      <c r="E1090" s="106"/>
      <c r="F1090" s="106"/>
      <c r="G1090" s="106"/>
      <c r="H1090" s="106"/>
      <c r="I1090" s="106"/>
      <c r="J1090" s="106"/>
    </row>
    <row r="1091" spans="2:10" x14ac:dyDescent="0.2">
      <c r="B1091" s="106"/>
      <c r="C1091" s="106"/>
      <c r="D1091" s="106"/>
      <c r="E1091" s="106"/>
      <c r="F1091" s="106"/>
      <c r="G1091" s="106"/>
      <c r="H1091" s="106"/>
      <c r="I1091" s="106"/>
      <c r="J1091" s="106"/>
    </row>
    <row r="1092" spans="2:10" x14ac:dyDescent="0.2">
      <c r="B1092" s="106"/>
      <c r="C1092" s="106"/>
      <c r="D1092" s="106"/>
      <c r="E1092" s="106"/>
      <c r="F1092" s="106"/>
      <c r="G1092" s="106"/>
      <c r="H1092" s="106"/>
      <c r="I1092" s="106"/>
      <c r="J1092" s="106"/>
    </row>
    <row r="1093" spans="2:10" x14ac:dyDescent="0.2">
      <c r="B1093" s="106"/>
      <c r="C1093" s="106"/>
      <c r="D1093" s="106"/>
      <c r="E1093" s="106"/>
      <c r="F1093" s="106"/>
      <c r="G1093" s="106"/>
      <c r="H1093" s="106"/>
      <c r="I1093" s="106"/>
      <c r="J1093" s="106"/>
    </row>
    <row r="1094" spans="2:10" x14ac:dyDescent="0.2">
      <c r="B1094" s="106"/>
      <c r="C1094" s="106"/>
      <c r="D1094" s="106"/>
      <c r="E1094" s="106"/>
      <c r="F1094" s="106"/>
      <c r="G1094" s="106"/>
      <c r="H1094" s="106"/>
      <c r="I1094" s="106"/>
      <c r="J1094" s="106"/>
    </row>
    <row r="1095" spans="2:10" x14ac:dyDescent="0.2">
      <c r="B1095" s="106"/>
      <c r="C1095" s="106"/>
      <c r="D1095" s="106"/>
      <c r="E1095" s="106"/>
      <c r="F1095" s="106"/>
      <c r="G1095" s="106"/>
      <c r="H1095" s="106"/>
      <c r="I1095" s="106"/>
      <c r="J1095" s="106"/>
    </row>
    <row r="1096" spans="2:10" x14ac:dyDescent="0.2">
      <c r="B1096" s="106"/>
      <c r="C1096" s="106"/>
      <c r="D1096" s="106"/>
      <c r="E1096" s="106"/>
      <c r="F1096" s="106"/>
      <c r="G1096" s="106"/>
      <c r="H1096" s="106"/>
      <c r="I1096" s="106"/>
      <c r="J1096" s="106"/>
    </row>
    <row r="1097" spans="2:10" x14ac:dyDescent="0.2">
      <c r="B1097" s="106"/>
      <c r="C1097" s="106"/>
      <c r="D1097" s="106"/>
      <c r="E1097" s="106"/>
      <c r="F1097" s="106"/>
      <c r="G1097" s="106"/>
      <c r="H1097" s="106"/>
      <c r="I1097" s="106"/>
      <c r="J1097" s="106"/>
    </row>
    <row r="1098" spans="2:10" x14ac:dyDescent="0.2">
      <c r="B1098" s="106"/>
      <c r="C1098" s="106"/>
      <c r="D1098" s="106"/>
      <c r="E1098" s="106"/>
      <c r="F1098" s="106"/>
      <c r="G1098" s="106"/>
      <c r="H1098" s="106"/>
      <c r="I1098" s="106"/>
      <c r="J1098" s="106"/>
    </row>
    <row r="1099" spans="2:10" x14ac:dyDescent="0.2">
      <c r="B1099" s="106"/>
      <c r="C1099" s="106"/>
      <c r="D1099" s="106"/>
      <c r="E1099" s="106"/>
      <c r="F1099" s="106"/>
      <c r="G1099" s="106"/>
      <c r="H1099" s="106"/>
      <c r="I1099" s="106"/>
      <c r="J1099" s="106"/>
    </row>
    <row r="1100" spans="2:10" x14ac:dyDescent="0.2">
      <c r="B1100" s="106"/>
      <c r="C1100" s="106"/>
      <c r="D1100" s="106"/>
      <c r="E1100" s="106"/>
      <c r="F1100" s="106"/>
      <c r="G1100" s="106"/>
      <c r="H1100" s="106"/>
      <c r="I1100" s="106"/>
      <c r="J1100" s="106"/>
    </row>
    <row r="1101" spans="2:10" x14ac:dyDescent="0.2">
      <c r="B1101" s="106"/>
      <c r="C1101" s="106"/>
      <c r="D1101" s="106"/>
      <c r="E1101" s="106"/>
      <c r="F1101" s="106"/>
      <c r="G1101" s="106"/>
      <c r="H1101" s="106"/>
      <c r="I1101" s="106"/>
      <c r="J1101" s="106"/>
    </row>
    <row r="1102" spans="2:10" x14ac:dyDescent="0.2">
      <c r="B1102" s="106"/>
      <c r="C1102" s="106"/>
      <c r="D1102" s="106"/>
      <c r="E1102" s="106"/>
      <c r="F1102" s="106"/>
      <c r="G1102" s="106"/>
      <c r="H1102" s="106"/>
      <c r="I1102" s="106"/>
      <c r="J1102" s="106"/>
    </row>
    <row r="1103" spans="2:10" x14ac:dyDescent="0.2">
      <c r="B1103" s="106"/>
      <c r="C1103" s="106"/>
      <c r="D1103" s="106"/>
      <c r="E1103" s="106"/>
      <c r="F1103" s="106"/>
      <c r="G1103" s="106"/>
      <c r="H1103" s="106"/>
      <c r="I1103" s="106"/>
      <c r="J1103" s="106"/>
    </row>
    <row r="1104" spans="2:10" x14ac:dyDescent="0.2">
      <c r="B1104" s="106"/>
      <c r="C1104" s="106"/>
      <c r="D1104" s="106"/>
      <c r="E1104" s="106"/>
      <c r="F1104" s="106"/>
      <c r="G1104" s="106"/>
      <c r="H1104" s="106"/>
      <c r="I1104" s="106"/>
      <c r="J1104" s="106"/>
    </row>
    <row r="1105" spans="2:10" x14ac:dyDescent="0.2">
      <c r="B1105" s="106"/>
      <c r="C1105" s="106"/>
      <c r="D1105" s="106"/>
      <c r="E1105" s="106"/>
      <c r="F1105" s="106"/>
      <c r="G1105" s="106"/>
      <c r="H1105" s="106"/>
      <c r="I1105" s="106"/>
      <c r="J1105" s="106"/>
    </row>
    <row r="1106" spans="2:10" x14ac:dyDescent="0.2">
      <c r="B1106" s="106"/>
      <c r="C1106" s="106"/>
      <c r="D1106" s="106"/>
      <c r="E1106" s="106"/>
      <c r="F1106" s="106"/>
      <c r="G1106" s="106"/>
      <c r="H1106" s="106"/>
      <c r="I1106" s="106"/>
      <c r="J1106" s="106"/>
    </row>
    <row r="1107" spans="2:10" x14ac:dyDescent="0.2">
      <c r="B1107" s="106"/>
      <c r="C1107" s="106"/>
      <c r="D1107" s="106"/>
      <c r="E1107" s="106"/>
      <c r="F1107" s="106"/>
      <c r="G1107" s="106"/>
      <c r="H1107" s="106"/>
      <c r="I1107" s="106"/>
      <c r="J1107" s="106"/>
    </row>
    <row r="1108" spans="2:10" x14ac:dyDescent="0.2">
      <c r="B1108" s="106"/>
      <c r="C1108" s="106"/>
      <c r="D1108" s="106"/>
      <c r="E1108" s="106"/>
      <c r="F1108" s="106"/>
      <c r="G1108" s="106"/>
      <c r="H1108" s="106"/>
      <c r="I1108" s="106"/>
      <c r="J1108" s="106"/>
    </row>
    <row r="1109" spans="2:10" x14ac:dyDescent="0.2">
      <c r="B1109" s="106"/>
      <c r="C1109" s="106"/>
      <c r="D1109" s="106"/>
      <c r="E1109" s="106"/>
      <c r="F1109" s="106"/>
      <c r="G1109" s="106"/>
      <c r="H1109" s="106"/>
      <c r="I1109" s="106"/>
      <c r="J1109" s="106"/>
    </row>
    <row r="1110" spans="2:10" x14ac:dyDescent="0.2">
      <c r="B1110" s="106"/>
      <c r="C1110" s="106"/>
      <c r="D1110" s="106"/>
      <c r="E1110" s="106"/>
      <c r="F1110" s="106"/>
      <c r="G1110" s="106"/>
      <c r="H1110" s="106"/>
      <c r="I1110" s="106"/>
      <c r="J1110" s="106"/>
    </row>
    <row r="1111" spans="2:10" x14ac:dyDescent="0.2">
      <c r="B1111" s="106"/>
      <c r="C1111" s="106"/>
      <c r="D1111" s="106"/>
      <c r="E1111" s="106"/>
      <c r="F1111" s="106"/>
      <c r="G1111" s="106"/>
      <c r="H1111" s="106"/>
      <c r="I1111" s="106"/>
      <c r="J1111" s="106"/>
    </row>
    <row r="1112" spans="2:10" x14ac:dyDescent="0.2">
      <c r="B1112" s="106"/>
      <c r="C1112" s="106"/>
      <c r="D1112" s="106"/>
      <c r="E1112" s="106"/>
      <c r="F1112" s="106"/>
      <c r="G1112" s="106"/>
      <c r="H1112" s="106"/>
      <c r="I1112" s="106"/>
      <c r="J1112" s="106"/>
    </row>
    <row r="1113" spans="2:10" x14ac:dyDescent="0.2">
      <c r="B1113" s="106"/>
      <c r="C1113" s="106"/>
      <c r="D1113" s="106"/>
      <c r="E1113" s="106"/>
      <c r="F1113" s="106"/>
      <c r="G1113" s="106"/>
      <c r="H1113" s="106"/>
      <c r="I1113" s="106"/>
      <c r="J1113" s="106"/>
    </row>
    <row r="1114" spans="2:10" x14ac:dyDescent="0.2">
      <c r="B1114" s="106"/>
      <c r="C1114" s="106"/>
      <c r="D1114" s="106"/>
      <c r="E1114" s="106"/>
      <c r="F1114" s="106"/>
      <c r="G1114" s="106"/>
      <c r="H1114" s="106"/>
      <c r="I1114" s="106"/>
      <c r="J1114" s="106"/>
    </row>
    <row r="1115" spans="2:10" x14ac:dyDescent="0.2">
      <c r="B1115" s="106"/>
      <c r="C1115" s="106"/>
      <c r="D1115" s="106"/>
      <c r="E1115" s="106"/>
      <c r="F1115" s="106"/>
      <c r="G1115" s="106"/>
      <c r="H1115" s="106"/>
      <c r="I1115" s="106"/>
      <c r="J1115" s="106"/>
    </row>
    <row r="1116" spans="2:10" x14ac:dyDescent="0.2">
      <c r="B1116" s="106"/>
      <c r="C1116" s="106"/>
      <c r="D1116" s="106"/>
      <c r="E1116" s="106"/>
      <c r="F1116" s="106"/>
      <c r="G1116" s="106"/>
      <c r="H1116" s="106"/>
      <c r="I1116" s="106"/>
      <c r="J1116" s="106"/>
    </row>
    <row r="1117" spans="2:10" x14ac:dyDescent="0.2">
      <c r="B1117" s="106"/>
      <c r="C1117" s="106"/>
      <c r="D1117" s="106"/>
      <c r="E1117" s="106"/>
      <c r="F1117" s="106"/>
      <c r="G1117" s="106"/>
      <c r="H1117" s="106"/>
      <c r="I1117" s="106"/>
      <c r="J1117" s="106"/>
    </row>
    <row r="1118" spans="2:10" x14ac:dyDescent="0.2">
      <c r="B1118" s="106"/>
      <c r="C1118" s="106"/>
      <c r="D1118" s="106"/>
      <c r="E1118" s="106"/>
      <c r="F1118" s="106"/>
      <c r="G1118" s="106"/>
      <c r="H1118" s="106"/>
      <c r="I1118" s="106"/>
      <c r="J1118" s="106"/>
    </row>
    <row r="1119" spans="2:10" x14ac:dyDescent="0.2">
      <c r="B1119" s="106"/>
      <c r="C1119" s="106"/>
      <c r="D1119" s="106"/>
      <c r="E1119" s="106"/>
      <c r="F1119" s="106"/>
      <c r="G1119" s="106"/>
      <c r="H1119" s="106"/>
      <c r="I1119" s="106"/>
      <c r="J1119" s="106"/>
    </row>
    <row r="1120" spans="2:10" x14ac:dyDescent="0.2">
      <c r="B1120" s="106"/>
      <c r="C1120" s="106"/>
      <c r="D1120" s="106"/>
      <c r="E1120" s="106"/>
      <c r="F1120" s="106"/>
      <c r="G1120" s="106"/>
      <c r="H1120" s="106"/>
      <c r="I1120" s="106"/>
      <c r="J1120" s="106"/>
    </row>
    <row r="1121" spans="2:10" x14ac:dyDescent="0.2">
      <c r="B1121" s="106"/>
      <c r="C1121" s="106"/>
      <c r="D1121" s="106"/>
      <c r="E1121" s="106"/>
      <c r="F1121" s="106"/>
      <c r="G1121" s="106"/>
      <c r="H1121" s="106"/>
      <c r="I1121" s="106"/>
      <c r="J1121" s="106"/>
    </row>
    <row r="1122" spans="2:10" x14ac:dyDescent="0.2">
      <c r="B1122" s="106"/>
      <c r="C1122" s="106"/>
      <c r="D1122" s="106"/>
      <c r="E1122" s="106"/>
      <c r="F1122" s="106"/>
      <c r="G1122" s="106"/>
      <c r="H1122" s="106"/>
      <c r="I1122" s="106"/>
      <c r="J1122" s="106"/>
    </row>
    <row r="1123" spans="2:10" x14ac:dyDescent="0.2">
      <c r="B1123" s="106"/>
      <c r="C1123" s="106"/>
      <c r="D1123" s="106"/>
      <c r="E1123" s="106"/>
      <c r="F1123" s="106"/>
      <c r="G1123" s="106"/>
      <c r="H1123" s="106"/>
      <c r="I1123" s="106"/>
      <c r="J1123" s="106"/>
    </row>
    <row r="1124" spans="2:10" x14ac:dyDescent="0.2">
      <c r="B1124" s="106"/>
      <c r="C1124" s="106"/>
      <c r="D1124" s="106"/>
      <c r="E1124" s="106"/>
      <c r="F1124" s="106"/>
      <c r="G1124" s="106"/>
      <c r="H1124" s="106"/>
      <c r="I1124" s="106"/>
      <c r="J1124" s="106"/>
    </row>
    <row r="1125" spans="2:10" x14ac:dyDescent="0.2">
      <c r="B1125" s="106"/>
      <c r="C1125" s="106"/>
      <c r="D1125" s="106"/>
      <c r="E1125" s="106"/>
      <c r="F1125" s="106"/>
      <c r="G1125" s="106"/>
      <c r="H1125" s="106"/>
      <c r="I1125" s="106"/>
      <c r="J1125" s="106"/>
    </row>
    <row r="1126" spans="2:10" x14ac:dyDescent="0.2">
      <c r="B1126" s="106"/>
      <c r="C1126" s="106"/>
      <c r="D1126" s="106"/>
      <c r="E1126" s="106"/>
      <c r="F1126" s="106"/>
      <c r="G1126" s="106"/>
      <c r="H1126" s="106"/>
      <c r="I1126" s="106"/>
      <c r="J1126" s="106"/>
    </row>
    <row r="1127" spans="2:10" x14ac:dyDescent="0.2">
      <c r="B1127" s="106"/>
      <c r="C1127" s="106"/>
      <c r="D1127" s="106"/>
      <c r="E1127" s="106"/>
      <c r="F1127" s="106"/>
      <c r="G1127" s="106"/>
      <c r="H1127" s="106"/>
      <c r="I1127" s="106"/>
      <c r="J1127" s="106"/>
    </row>
    <row r="1128" spans="2:10" x14ac:dyDescent="0.2">
      <c r="B1128" s="106"/>
      <c r="C1128" s="106"/>
      <c r="D1128" s="106"/>
      <c r="E1128" s="106"/>
      <c r="F1128" s="106"/>
      <c r="G1128" s="106"/>
      <c r="H1128" s="106"/>
      <c r="I1128" s="106"/>
      <c r="J1128" s="106"/>
    </row>
    <row r="1129" spans="2:10" x14ac:dyDescent="0.2">
      <c r="B1129" s="106"/>
      <c r="C1129" s="106"/>
      <c r="D1129" s="106"/>
      <c r="E1129" s="106"/>
      <c r="F1129" s="106"/>
      <c r="G1129" s="106"/>
      <c r="H1129" s="106"/>
      <c r="I1129" s="106"/>
      <c r="J1129" s="106"/>
    </row>
    <row r="1130" spans="2:10" x14ac:dyDescent="0.2">
      <c r="B1130" s="106"/>
      <c r="C1130" s="106"/>
      <c r="D1130" s="106"/>
      <c r="E1130" s="106"/>
      <c r="F1130" s="106"/>
      <c r="G1130" s="106"/>
      <c r="H1130" s="106"/>
      <c r="I1130" s="106"/>
      <c r="J1130" s="106"/>
    </row>
    <row r="1131" spans="2:10" x14ac:dyDescent="0.2">
      <c r="B1131" s="106"/>
      <c r="C1131" s="106"/>
      <c r="D1131" s="106"/>
      <c r="E1131" s="106"/>
      <c r="F1131" s="106"/>
      <c r="G1131" s="106"/>
      <c r="H1131" s="106"/>
      <c r="I1131" s="106"/>
      <c r="J1131" s="106"/>
    </row>
    <row r="1132" spans="2:10" x14ac:dyDescent="0.2">
      <c r="B1132" s="106"/>
      <c r="C1132" s="106"/>
      <c r="D1132" s="106"/>
      <c r="E1132" s="106"/>
      <c r="F1132" s="106"/>
      <c r="G1132" s="106"/>
      <c r="H1132" s="106"/>
      <c r="I1132" s="106"/>
      <c r="J1132" s="106"/>
    </row>
    <row r="1133" spans="2:10" x14ac:dyDescent="0.2">
      <c r="B1133" s="106"/>
      <c r="C1133" s="106"/>
      <c r="D1133" s="106"/>
      <c r="E1133" s="106"/>
      <c r="F1133" s="106"/>
      <c r="G1133" s="106"/>
      <c r="H1133" s="106"/>
      <c r="I1133" s="106"/>
      <c r="J1133" s="106"/>
    </row>
    <row r="1134" spans="2:10" x14ac:dyDescent="0.2">
      <c r="B1134" s="106"/>
      <c r="C1134" s="106"/>
      <c r="D1134" s="106"/>
      <c r="E1134" s="106"/>
      <c r="F1134" s="106"/>
      <c r="G1134" s="106"/>
      <c r="H1134" s="106"/>
      <c r="I1134" s="106"/>
      <c r="J1134" s="106"/>
    </row>
    <row r="1135" spans="2:10" x14ac:dyDescent="0.2">
      <c r="B1135" s="106"/>
      <c r="C1135" s="106"/>
      <c r="D1135" s="106"/>
      <c r="E1135" s="106"/>
      <c r="F1135" s="106"/>
      <c r="G1135" s="106"/>
      <c r="H1135" s="106"/>
      <c r="I1135" s="106"/>
      <c r="J1135" s="106"/>
    </row>
    <row r="1136" spans="2:10" x14ac:dyDescent="0.2">
      <c r="B1136" s="106"/>
      <c r="C1136" s="106"/>
      <c r="D1136" s="106"/>
      <c r="E1136" s="106"/>
      <c r="F1136" s="106"/>
      <c r="G1136" s="106"/>
      <c r="H1136" s="106"/>
      <c r="I1136" s="106"/>
      <c r="J1136" s="106"/>
    </row>
    <row r="1137" spans="2:10" x14ac:dyDescent="0.2">
      <c r="B1137" s="106"/>
      <c r="C1137" s="106"/>
      <c r="D1137" s="106"/>
      <c r="E1137" s="106"/>
      <c r="F1137" s="106"/>
      <c r="G1137" s="106"/>
      <c r="H1137" s="106"/>
      <c r="I1137" s="106"/>
      <c r="J1137" s="106"/>
    </row>
    <row r="1138" spans="2:10" x14ac:dyDescent="0.2">
      <c r="B1138" s="106"/>
      <c r="C1138" s="106"/>
      <c r="D1138" s="106"/>
      <c r="E1138" s="106"/>
      <c r="F1138" s="106"/>
      <c r="G1138" s="106"/>
      <c r="H1138" s="106"/>
      <c r="I1138" s="106"/>
      <c r="J1138" s="106"/>
    </row>
    <row r="1139" spans="2:10" x14ac:dyDescent="0.2">
      <c r="B1139" s="106"/>
      <c r="C1139" s="106"/>
      <c r="D1139" s="106"/>
      <c r="E1139" s="106"/>
      <c r="F1139" s="106"/>
      <c r="G1139" s="106"/>
      <c r="H1139" s="106"/>
      <c r="I1139" s="106"/>
      <c r="J1139" s="106"/>
    </row>
    <row r="1140" spans="2:10" x14ac:dyDescent="0.2">
      <c r="B1140" s="106"/>
      <c r="C1140" s="106"/>
      <c r="D1140" s="106"/>
      <c r="E1140" s="106"/>
      <c r="F1140" s="106"/>
      <c r="G1140" s="106"/>
      <c r="H1140" s="106"/>
      <c r="I1140" s="106"/>
      <c r="J1140" s="106"/>
    </row>
    <row r="1141" spans="2:10" x14ac:dyDescent="0.2">
      <c r="B1141" s="106"/>
      <c r="C1141" s="106"/>
      <c r="D1141" s="106"/>
      <c r="E1141" s="106"/>
      <c r="F1141" s="106"/>
      <c r="G1141" s="106"/>
      <c r="H1141" s="106"/>
      <c r="I1141" s="106"/>
      <c r="J1141" s="106"/>
    </row>
    <row r="1142" spans="2:10" x14ac:dyDescent="0.2">
      <c r="B1142" s="106"/>
      <c r="C1142" s="106"/>
      <c r="D1142" s="106"/>
      <c r="E1142" s="106"/>
      <c r="F1142" s="106"/>
      <c r="G1142" s="106"/>
      <c r="H1142" s="106"/>
      <c r="I1142" s="106"/>
      <c r="J1142" s="106"/>
    </row>
    <row r="1143" spans="2:10" x14ac:dyDescent="0.2">
      <c r="B1143" s="106"/>
      <c r="C1143" s="106"/>
      <c r="D1143" s="106"/>
      <c r="E1143" s="106"/>
      <c r="F1143" s="106"/>
      <c r="G1143" s="106"/>
      <c r="H1143" s="106"/>
      <c r="I1143" s="106"/>
      <c r="J1143" s="106"/>
    </row>
    <row r="1144" spans="2:10" x14ac:dyDescent="0.2">
      <c r="B1144" s="106"/>
      <c r="C1144" s="106"/>
      <c r="D1144" s="106"/>
      <c r="E1144" s="106"/>
      <c r="F1144" s="106"/>
      <c r="G1144" s="106"/>
      <c r="H1144" s="106"/>
      <c r="I1144" s="106"/>
      <c r="J1144" s="106"/>
    </row>
    <row r="1145" spans="2:10" x14ac:dyDescent="0.2">
      <c r="B1145" s="106"/>
      <c r="C1145" s="106"/>
      <c r="D1145" s="106"/>
      <c r="E1145" s="106"/>
      <c r="F1145" s="106"/>
      <c r="G1145" s="106"/>
      <c r="H1145" s="106"/>
      <c r="I1145" s="106"/>
      <c r="J1145" s="106"/>
    </row>
    <row r="1146" spans="2:10" x14ac:dyDescent="0.2">
      <c r="B1146" s="106"/>
      <c r="C1146" s="106"/>
      <c r="D1146" s="106"/>
      <c r="E1146" s="106"/>
      <c r="F1146" s="106"/>
      <c r="G1146" s="106"/>
      <c r="H1146" s="106"/>
      <c r="I1146" s="106"/>
      <c r="J1146" s="106"/>
    </row>
    <row r="1147" spans="2:10" x14ac:dyDescent="0.2">
      <c r="B1147" s="106"/>
      <c r="C1147" s="106"/>
      <c r="D1147" s="106"/>
      <c r="E1147" s="106"/>
      <c r="F1147" s="106"/>
      <c r="G1147" s="106"/>
      <c r="H1147" s="106"/>
      <c r="I1147" s="106"/>
      <c r="J1147" s="106"/>
    </row>
    <row r="1148" spans="2:10" x14ac:dyDescent="0.2">
      <c r="B1148" s="106"/>
      <c r="C1148" s="106"/>
      <c r="D1148" s="106"/>
      <c r="E1148" s="106"/>
      <c r="F1148" s="106"/>
      <c r="G1148" s="106"/>
      <c r="H1148" s="106"/>
      <c r="I1148" s="106"/>
      <c r="J1148" s="106"/>
    </row>
    <row r="1149" spans="2:10" x14ac:dyDescent="0.2">
      <c r="B1149" s="106"/>
      <c r="C1149" s="106"/>
      <c r="D1149" s="106"/>
      <c r="E1149" s="106"/>
      <c r="F1149" s="106"/>
      <c r="G1149" s="106"/>
      <c r="H1149" s="106"/>
      <c r="I1149" s="106"/>
      <c r="J1149" s="106"/>
    </row>
    <row r="1150" spans="2:10" x14ac:dyDescent="0.2">
      <c r="B1150" s="106"/>
      <c r="C1150" s="106"/>
      <c r="D1150" s="106"/>
      <c r="E1150" s="106"/>
      <c r="F1150" s="106"/>
      <c r="G1150" s="106"/>
      <c r="H1150" s="106"/>
      <c r="I1150" s="106"/>
      <c r="J1150" s="106"/>
    </row>
    <row r="1151" spans="2:10" x14ac:dyDescent="0.2">
      <c r="B1151" s="106"/>
      <c r="C1151" s="106"/>
      <c r="D1151" s="106"/>
      <c r="E1151" s="106"/>
      <c r="F1151" s="106"/>
      <c r="G1151" s="106"/>
      <c r="H1151" s="106"/>
      <c r="I1151" s="106"/>
      <c r="J1151" s="106"/>
    </row>
    <row r="1152" spans="2:10" x14ac:dyDescent="0.2">
      <c r="B1152" s="106"/>
      <c r="C1152" s="106"/>
      <c r="D1152" s="106"/>
      <c r="E1152" s="106"/>
      <c r="F1152" s="106"/>
      <c r="G1152" s="106"/>
      <c r="H1152" s="106"/>
      <c r="I1152" s="106"/>
      <c r="J1152" s="106"/>
    </row>
    <row r="1153" spans="2:10" x14ac:dyDescent="0.2">
      <c r="B1153" s="106"/>
      <c r="C1153" s="106"/>
      <c r="D1153" s="106"/>
      <c r="E1153" s="106"/>
      <c r="F1153" s="106"/>
      <c r="G1153" s="106"/>
      <c r="H1153" s="106"/>
      <c r="I1153" s="106"/>
      <c r="J1153" s="106"/>
    </row>
    <row r="1154" spans="2:10" x14ac:dyDescent="0.2">
      <c r="B1154" s="106"/>
      <c r="C1154" s="106"/>
      <c r="D1154" s="106"/>
      <c r="E1154" s="106"/>
      <c r="F1154" s="106"/>
      <c r="G1154" s="106"/>
      <c r="H1154" s="106"/>
      <c r="I1154" s="106"/>
      <c r="J1154" s="106"/>
    </row>
    <row r="1155" spans="2:10" x14ac:dyDescent="0.2">
      <c r="B1155" s="106"/>
      <c r="C1155" s="106"/>
      <c r="D1155" s="106"/>
      <c r="E1155" s="106"/>
      <c r="F1155" s="106"/>
      <c r="G1155" s="106"/>
      <c r="H1155" s="106"/>
      <c r="I1155" s="106"/>
      <c r="J1155" s="106"/>
    </row>
    <row r="1156" spans="2:10" x14ac:dyDescent="0.2">
      <c r="B1156" s="106"/>
      <c r="C1156" s="106"/>
      <c r="D1156" s="106"/>
      <c r="E1156" s="106"/>
      <c r="F1156" s="106"/>
      <c r="G1156" s="106"/>
      <c r="H1156" s="106"/>
      <c r="I1156" s="106"/>
      <c r="J1156" s="106"/>
    </row>
    <row r="1157" spans="2:10" x14ac:dyDescent="0.2">
      <c r="B1157" s="106"/>
      <c r="C1157" s="106"/>
      <c r="D1157" s="106"/>
      <c r="E1157" s="106"/>
      <c r="F1157" s="106"/>
      <c r="G1157" s="106"/>
      <c r="H1157" s="106"/>
      <c r="I1157" s="106"/>
      <c r="J1157" s="106"/>
    </row>
    <row r="1158" spans="2:10" x14ac:dyDescent="0.2">
      <c r="B1158" s="106"/>
      <c r="C1158" s="106"/>
      <c r="D1158" s="106"/>
      <c r="E1158" s="106"/>
      <c r="F1158" s="106"/>
      <c r="G1158" s="106"/>
      <c r="H1158" s="106"/>
      <c r="I1158" s="106"/>
      <c r="J1158" s="106"/>
    </row>
    <row r="1159" spans="2:10" x14ac:dyDescent="0.2">
      <c r="B1159" s="106"/>
      <c r="C1159" s="106"/>
      <c r="D1159" s="106"/>
      <c r="E1159" s="106"/>
      <c r="F1159" s="106"/>
      <c r="G1159" s="106"/>
      <c r="H1159" s="106"/>
      <c r="I1159" s="106"/>
      <c r="J1159" s="106"/>
    </row>
    <row r="1160" spans="2:10" x14ac:dyDescent="0.2">
      <c r="B1160" s="106"/>
      <c r="C1160" s="106"/>
      <c r="D1160" s="106"/>
      <c r="E1160" s="106"/>
      <c r="F1160" s="106"/>
      <c r="G1160" s="106"/>
      <c r="H1160" s="106"/>
      <c r="I1160" s="106"/>
      <c r="J1160" s="106"/>
    </row>
    <row r="1161" spans="2:10" x14ac:dyDescent="0.2">
      <c r="B1161" s="106"/>
      <c r="C1161" s="106"/>
      <c r="D1161" s="106"/>
      <c r="E1161" s="106"/>
      <c r="F1161" s="106"/>
      <c r="G1161" s="106"/>
      <c r="H1161" s="106"/>
      <c r="I1161" s="106"/>
      <c r="J1161" s="106"/>
    </row>
    <row r="1162" spans="2:10" x14ac:dyDescent="0.2">
      <c r="B1162" s="106"/>
      <c r="C1162" s="106"/>
      <c r="D1162" s="106"/>
      <c r="E1162" s="106"/>
      <c r="F1162" s="106"/>
      <c r="G1162" s="106"/>
      <c r="H1162" s="106"/>
      <c r="I1162" s="106"/>
      <c r="J1162" s="106"/>
    </row>
    <row r="1163" spans="2:10" x14ac:dyDescent="0.2">
      <c r="B1163" s="106"/>
      <c r="C1163" s="106"/>
      <c r="D1163" s="106"/>
      <c r="E1163" s="106"/>
      <c r="F1163" s="106"/>
      <c r="G1163" s="106"/>
      <c r="H1163" s="106"/>
      <c r="I1163" s="106"/>
      <c r="J1163" s="106"/>
    </row>
    <row r="1164" spans="2:10" x14ac:dyDescent="0.2">
      <c r="B1164" s="106"/>
      <c r="C1164" s="106"/>
      <c r="D1164" s="106"/>
      <c r="E1164" s="106"/>
      <c r="F1164" s="106"/>
      <c r="G1164" s="106"/>
      <c r="H1164" s="106"/>
      <c r="I1164" s="106"/>
      <c r="J1164" s="106"/>
    </row>
    <row r="1165" spans="2:10" x14ac:dyDescent="0.2">
      <c r="B1165" s="106"/>
      <c r="C1165" s="106"/>
      <c r="D1165" s="106"/>
      <c r="E1165" s="106"/>
      <c r="F1165" s="106"/>
      <c r="G1165" s="106"/>
      <c r="H1165" s="106"/>
      <c r="I1165" s="106"/>
      <c r="J1165" s="106"/>
    </row>
    <row r="1166" spans="2:10" x14ac:dyDescent="0.2">
      <c r="B1166" s="106"/>
      <c r="C1166" s="106"/>
      <c r="D1166" s="106"/>
      <c r="E1166" s="106"/>
      <c r="F1166" s="106"/>
      <c r="G1166" s="106"/>
      <c r="H1166" s="106"/>
      <c r="I1166" s="106"/>
      <c r="J1166" s="106"/>
    </row>
    <row r="1167" spans="2:10" x14ac:dyDescent="0.2">
      <c r="B1167" s="106"/>
      <c r="C1167" s="106"/>
      <c r="D1167" s="106"/>
      <c r="E1167" s="106"/>
      <c r="F1167" s="106"/>
      <c r="G1167" s="106"/>
      <c r="H1167" s="106"/>
      <c r="I1167" s="106"/>
      <c r="J1167" s="106"/>
    </row>
    <row r="1168" spans="2:10" x14ac:dyDescent="0.2">
      <c r="B1168" s="106"/>
      <c r="C1168" s="106"/>
      <c r="D1168" s="106"/>
      <c r="E1168" s="106"/>
      <c r="F1168" s="106"/>
      <c r="G1168" s="106"/>
      <c r="H1168" s="106"/>
      <c r="I1168" s="106"/>
      <c r="J1168" s="106"/>
    </row>
    <row r="1169" spans="2:10" x14ac:dyDescent="0.2">
      <c r="B1169" s="106"/>
      <c r="C1169" s="106"/>
      <c r="D1169" s="106"/>
      <c r="E1169" s="106"/>
      <c r="F1169" s="106"/>
      <c r="G1169" s="106"/>
      <c r="H1169" s="106"/>
      <c r="I1169" s="106"/>
      <c r="J1169" s="106"/>
    </row>
    <row r="1170" spans="2:10" x14ac:dyDescent="0.2">
      <c r="B1170" s="106"/>
      <c r="C1170" s="106"/>
      <c r="D1170" s="106"/>
      <c r="E1170" s="106"/>
      <c r="F1170" s="106"/>
      <c r="G1170" s="106"/>
      <c r="H1170" s="106"/>
      <c r="I1170" s="106"/>
      <c r="J1170" s="106"/>
    </row>
    <row r="1171" spans="2:10" x14ac:dyDescent="0.2">
      <c r="B1171" s="106"/>
      <c r="C1171" s="106"/>
      <c r="D1171" s="106"/>
      <c r="E1171" s="106"/>
      <c r="F1171" s="106"/>
      <c r="G1171" s="106"/>
      <c r="H1171" s="106"/>
      <c r="I1171" s="106"/>
      <c r="J1171" s="106"/>
    </row>
    <row r="1172" spans="2:10" x14ac:dyDescent="0.2">
      <c r="B1172" s="106"/>
      <c r="C1172" s="106"/>
      <c r="D1172" s="106"/>
      <c r="E1172" s="106"/>
      <c r="F1172" s="106"/>
      <c r="G1172" s="106"/>
      <c r="H1172" s="106"/>
      <c r="I1172" s="106"/>
      <c r="J1172" s="106"/>
    </row>
    <row r="1173" spans="2:10" x14ac:dyDescent="0.2">
      <c r="B1173" s="106"/>
      <c r="C1173" s="106"/>
      <c r="D1173" s="106"/>
      <c r="E1173" s="106"/>
      <c r="F1173" s="106"/>
      <c r="G1173" s="106"/>
      <c r="H1173" s="106"/>
      <c r="I1173" s="106"/>
      <c r="J1173" s="106"/>
    </row>
    <row r="1174" spans="2:10" x14ac:dyDescent="0.2">
      <c r="B1174" s="106"/>
      <c r="C1174" s="106"/>
      <c r="D1174" s="106"/>
      <c r="E1174" s="106"/>
      <c r="F1174" s="106"/>
      <c r="G1174" s="106"/>
      <c r="H1174" s="106"/>
      <c r="I1174" s="106"/>
      <c r="J1174" s="106"/>
    </row>
    <row r="1175" spans="2:10" x14ac:dyDescent="0.2">
      <c r="B1175" s="106"/>
      <c r="C1175" s="106"/>
      <c r="D1175" s="106"/>
      <c r="E1175" s="106"/>
      <c r="F1175" s="106"/>
      <c r="G1175" s="106"/>
      <c r="H1175" s="106"/>
      <c r="I1175" s="106"/>
      <c r="J1175" s="106"/>
    </row>
    <row r="1176" spans="2:10" x14ac:dyDescent="0.2">
      <c r="B1176" s="106"/>
      <c r="C1176" s="106"/>
      <c r="D1176" s="106"/>
      <c r="E1176" s="106"/>
      <c r="F1176" s="106"/>
      <c r="G1176" s="106"/>
      <c r="H1176" s="106"/>
      <c r="I1176" s="106"/>
      <c r="J1176" s="106"/>
    </row>
    <row r="1177" spans="2:10" x14ac:dyDescent="0.2">
      <c r="B1177" s="106"/>
      <c r="C1177" s="106"/>
      <c r="D1177" s="106"/>
      <c r="E1177" s="106"/>
      <c r="F1177" s="106"/>
      <c r="G1177" s="106"/>
      <c r="H1177" s="106"/>
      <c r="I1177" s="106"/>
      <c r="J1177" s="106"/>
    </row>
    <row r="1178" spans="2:10" x14ac:dyDescent="0.2">
      <c r="B1178" s="106"/>
      <c r="C1178" s="106"/>
      <c r="D1178" s="106"/>
      <c r="E1178" s="106"/>
      <c r="F1178" s="106"/>
      <c r="G1178" s="106"/>
      <c r="H1178" s="106"/>
      <c r="I1178" s="106"/>
      <c r="J1178" s="106"/>
    </row>
    <row r="1179" spans="2:10" x14ac:dyDescent="0.2">
      <c r="B1179" s="106"/>
      <c r="C1179" s="106"/>
      <c r="D1179" s="106"/>
      <c r="E1179" s="106"/>
      <c r="F1179" s="106"/>
      <c r="G1179" s="106"/>
      <c r="H1179" s="106"/>
      <c r="I1179" s="106"/>
      <c r="J1179" s="106"/>
    </row>
    <row r="1180" spans="2:10" x14ac:dyDescent="0.2">
      <c r="B1180" s="106"/>
      <c r="C1180" s="106"/>
      <c r="D1180" s="106"/>
      <c r="E1180" s="106"/>
      <c r="F1180" s="106"/>
      <c r="G1180" s="106"/>
      <c r="H1180" s="106"/>
      <c r="I1180" s="106"/>
      <c r="J1180" s="106"/>
    </row>
    <row r="1181" spans="2:10" x14ac:dyDescent="0.2">
      <c r="B1181" s="106"/>
      <c r="C1181" s="106"/>
      <c r="D1181" s="106"/>
      <c r="E1181" s="106"/>
      <c r="F1181" s="106"/>
      <c r="G1181" s="106"/>
      <c r="H1181" s="106"/>
      <c r="I1181" s="106"/>
      <c r="J1181" s="106"/>
    </row>
    <row r="1182" spans="2:10" x14ac:dyDescent="0.2">
      <c r="B1182" s="106"/>
      <c r="C1182" s="106"/>
      <c r="D1182" s="106"/>
      <c r="E1182" s="106"/>
      <c r="F1182" s="106"/>
      <c r="G1182" s="106"/>
      <c r="H1182" s="106"/>
      <c r="I1182" s="106"/>
      <c r="J1182" s="106"/>
    </row>
    <row r="1183" spans="2:10" x14ac:dyDescent="0.2">
      <c r="B1183" s="106"/>
      <c r="C1183" s="106"/>
      <c r="D1183" s="106"/>
      <c r="E1183" s="106"/>
      <c r="F1183" s="106"/>
      <c r="G1183" s="106"/>
      <c r="H1183" s="106"/>
      <c r="I1183" s="106"/>
      <c r="J1183" s="106"/>
    </row>
    <row r="1184" spans="2:10" x14ac:dyDescent="0.2">
      <c r="B1184" s="106"/>
      <c r="C1184" s="106"/>
      <c r="D1184" s="106"/>
      <c r="E1184" s="106"/>
      <c r="F1184" s="106"/>
      <c r="G1184" s="106"/>
      <c r="H1184" s="106"/>
      <c r="I1184" s="106"/>
      <c r="J1184" s="106"/>
    </row>
    <row r="1185" spans="2:10" x14ac:dyDescent="0.2">
      <c r="B1185" s="106"/>
      <c r="C1185" s="106"/>
      <c r="D1185" s="106"/>
      <c r="E1185" s="106"/>
      <c r="F1185" s="106"/>
      <c r="G1185" s="106"/>
      <c r="H1185" s="106"/>
      <c r="I1185" s="106"/>
      <c r="J1185" s="106"/>
    </row>
    <row r="1186" spans="2:10" x14ac:dyDescent="0.2">
      <c r="B1186" s="106"/>
      <c r="C1186" s="106"/>
      <c r="D1186" s="106"/>
      <c r="E1186" s="106"/>
      <c r="F1186" s="106"/>
      <c r="G1186" s="106"/>
      <c r="H1186" s="106"/>
      <c r="I1186" s="106"/>
      <c r="J1186" s="106"/>
    </row>
    <row r="1187" spans="2:10" x14ac:dyDescent="0.2">
      <c r="B1187" s="106"/>
      <c r="C1187" s="106"/>
      <c r="D1187" s="106"/>
      <c r="E1187" s="106"/>
      <c r="F1187" s="106"/>
      <c r="G1187" s="106"/>
      <c r="H1187" s="106"/>
      <c r="I1187" s="106"/>
      <c r="J1187" s="106"/>
    </row>
    <row r="1188" spans="2:10" x14ac:dyDescent="0.2">
      <c r="B1188" s="106"/>
      <c r="C1188" s="106"/>
      <c r="D1188" s="106"/>
      <c r="E1188" s="106"/>
      <c r="F1188" s="106"/>
      <c r="G1188" s="106"/>
      <c r="H1188" s="106"/>
      <c r="I1188" s="106"/>
      <c r="J1188" s="106"/>
    </row>
    <row r="1189" spans="2:10" x14ac:dyDescent="0.2">
      <c r="B1189" s="106"/>
      <c r="C1189" s="106"/>
      <c r="D1189" s="106"/>
      <c r="E1189" s="106"/>
      <c r="F1189" s="106"/>
      <c r="G1189" s="106"/>
      <c r="H1189" s="106"/>
      <c r="I1189" s="106"/>
      <c r="J1189" s="106"/>
    </row>
    <row r="1190" spans="2:10" x14ac:dyDescent="0.2">
      <c r="B1190" s="106"/>
      <c r="C1190" s="106"/>
      <c r="D1190" s="106"/>
      <c r="E1190" s="106"/>
      <c r="F1190" s="106"/>
      <c r="G1190" s="106"/>
      <c r="H1190" s="106"/>
      <c r="I1190" s="106"/>
      <c r="J1190" s="106"/>
    </row>
    <row r="1191" spans="2:10" x14ac:dyDescent="0.2">
      <c r="B1191" s="106"/>
      <c r="C1191" s="106"/>
      <c r="D1191" s="106"/>
      <c r="E1191" s="106"/>
      <c r="F1191" s="106"/>
      <c r="G1191" s="106"/>
      <c r="H1191" s="106"/>
      <c r="I1191" s="106"/>
      <c r="J1191" s="106"/>
    </row>
    <row r="1192" spans="2:10" x14ac:dyDescent="0.2">
      <c r="B1192" s="106"/>
      <c r="C1192" s="106"/>
      <c r="D1192" s="106"/>
      <c r="E1192" s="106"/>
      <c r="F1192" s="106"/>
      <c r="G1192" s="106"/>
      <c r="H1192" s="106"/>
      <c r="I1192" s="106"/>
      <c r="J1192" s="106"/>
    </row>
    <row r="1193" spans="2:10" x14ac:dyDescent="0.2">
      <c r="B1193" s="106"/>
      <c r="C1193" s="106"/>
      <c r="D1193" s="106"/>
      <c r="E1193" s="106"/>
      <c r="F1193" s="106"/>
      <c r="G1193" s="106"/>
      <c r="H1193" s="106"/>
      <c r="I1193" s="106"/>
      <c r="J1193" s="106"/>
    </row>
    <row r="1194" spans="2:10" x14ac:dyDescent="0.2">
      <c r="B1194" s="106"/>
      <c r="C1194" s="106"/>
      <c r="D1194" s="106"/>
      <c r="E1194" s="106"/>
      <c r="F1194" s="106"/>
      <c r="G1194" s="106"/>
      <c r="H1194" s="106"/>
      <c r="I1194" s="106"/>
      <c r="J1194" s="106"/>
    </row>
    <row r="1195" spans="2:10" x14ac:dyDescent="0.2">
      <c r="B1195" s="106"/>
      <c r="C1195" s="106"/>
      <c r="D1195" s="106"/>
      <c r="E1195" s="106"/>
      <c r="F1195" s="106"/>
      <c r="G1195" s="106"/>
      <c r="H1195" s="106"/>
      <c r="I1195" s="106"/>
      <c r="J1195" s="106"/>
    </row>
    <row r="1196" spans="2:10" x14ac:dyDescent="0.2">
      <c r="B1196" s="106"/>
      <c r="C1196" s="106"/>
      <c r="D1196" s="106"/>
      <c r="E1196" s="106"/>
      <c r="F1196" s="106"/>
      <c r="G1196" s="106"/>
      <c r="H1196" s="106"/>
      <c r="I1196" s="106"/>
      <c r="J1196" s="106"/>
    </row>
    <row r="1197" spans="2:10" x14ac:dyDescent="0.2">
      <c r="B1197" s="106"/>
      <c r="C1197" s="106"/>
      <c r="D1197" s="106"/>
      <c r="E1197" s="106"/>
      <c r="F1197" s="106"/>
      <c r="G1197" s="106"/>
      <c r="H1197" s="106"/>
      <c r="I1197" s="106"/>
      <c r="J1197" s="106"/>
    </row>
    <row r="1198" spans="2:10" x14ac:dyDescent="0.2">
      <c r="B1198" s="106"/>
      <c r="C1198" s="106"/>
      <c r="D1198" s="106"/>
      <c r="E1198" s="106"/>
      <c r="F1198" s="106"/>
      <c r="G1198" s="106"/>
      <c r="H1198" s="106"/>
      <c r="I1198" s="106"/>
      <c r="J1198" s="106"/>
    </row>
    <row r="1199" spans="2:10" x14ac:dyDescent="0.2">
      <c r="B1199" s="106"/>
      <c r="C1199" s="106"/>
      <c r="D1199" s="106"/>
      <c r="E1199" s="106"/>
      <c r="F1199" s="106"/>
      <c r="G1199" s="106"/>
      <c r="H1199" s="106"/>
      <c r="I1199" s="106"/>
      <c r="J1199" s="106"/>
    </row>
    <row r="1200" spans="2:10" x14ac:dyDescent="0.2">
      <c r="B1200" s="106"/>
      <c r="C1200" s="106"/>
      <c r="D1200" s="106"/>
      <c r="E1200" s="106"/>
      <c r="F1200" s="106"/>
      <c r="G1200" s="106"/>
      <c r="H1200" s="106"/>
      <c r="I1200" s="106"/>
      <c r="J1200" s="106"/>
    </row>
    <row r="1201" spans="2:10" x14ac:dyDescent="0.2">
      <c r="B1201" s="106"/>
      <c r="C1201" s="106"/>
      <c r="D1201" s="106"/>
      <c r="E1201" s="106"/>
      <c r="F1201" s="106"/>
      <c r="G1201" s="106"/>
      <c r="H1201" s="106"/>
      <c r="I1201" s="106"/>
      <c r="J1201" s="106"/>
    </row>
    <row r="1202" spans="2:10" x14ac:dyDescent="0.2">
      <c r="B1202" s="106"/>
      <c r="C1202" s="106"/>
      <c r="D1202" s="106"/>
      <c r="E1202" s="106"/>
      <c r="F1202" s="106"/>
      <c r="G1202" s="106"/>
      <c r="H1202" s="106"/>
      <c r="I1202" s="106"/>
      <c r="J1202" s="106"/>
    </row>
    <row r="1203" spans="2:10" x14ac:dyDescent="0.2">
      <c r="B1203" s="106"/>
      <c r="C1203" s="106"/>
      <c r="D1203" s="106"/>
      <c r="E1203" s="106"/>
      <c r="F1203" s="106"/>
      <c r="G1203" s="106"/>
      <c r="H1203" s="106"/>
      <c r="I1203" s="106"/>
      <c r="J1203" s="106"/>
    </row>
    <row r="1204" spans="2:10" x14ac:dyDescent="0.2">
      <c r="B1204" s="106"/>
      <c r="C1204" s="106"/>
      <c r="D1204" s="106"/>
      <c r="E1204" s="106"/>
      <c r="F1204" s="106"/>
      <c r="G1204" s="106"/>
      <c r="H1204" s="106"/>
      <c r="I1204" s="106"/>
      <c r="J1204" s="106"/>
    </row>
    <row r="1205" spans="2:10" x14ac:dyDescent="0.2">
      <c r="B1205" s="106"/>
      <c r="C1205" s="106"/>
      <c r="D1205" s="106"/>
      <c r="E1205" s="106"/>
      <c r="F1205" s="106"/>
      <c r="G1205" s="106"/>
      <c r="H1205" s="106"/>
      <c r="I1205" s="106"/>
      <c r="J1205" s="106"/>
    </row>
    <row r="1206" spans="2:10" x14ac:dyDescent="0.2">
      <c r="B1206" s="106"/>
      <c r="C1206" s="106"/>
      <c r="D1206" s="106"/>
      <c r="E1206" s="106"/>
      <c r="F1206" s="106"/>
      <c r="G1206" s="106"/>
      <c r="H1206" s="106"/>
      <c r="I1206" s="106"/>
      <c r="J1206" s="106"/>
    </row>
    <row r="1207" spans="2:10" x14ac:dyDescent="0.2">
      <c r="B1207" s="106"/>
      <c r="C1207" s="106"/>
      <c r="D1207" s="106"/>
      <c r="E1207" s="106"/>
      <c r="F1207" s="106"/>
      <c r="G1207" s="106"/>
      <c r="H1207" s="106"/>
      <c r="I1207" s="106"/>
      <c r="J1207" s="106"/>
    </row>
    <row r="1208" spans="2:10" x14ac:dyDescent="0.2">
      <c r="B1208" s="106"/>
      <c r="C1208" s="106"/>
      <c r="D1208" s="106"/>
      <c r="E1208" s="106"/>
      <c r="F1208" s="106"/>
      <c r="G1208" s="106"/>
      <c r="H1208" s="106"/>
      <c r="I1208" s="106"/>
      <c r="J1208" s="106"/>
    </row>
    <row r="1209" spans="2:10" x14ac:dyDescent="0.2">
      <c r="B1209" s="106"/>
      <c r="C1209" s="106"/>
      <c r="D1209" s="106"/>
      <c r="E1209" s="106"/>
      <c r="F1209" s="106"/>
      <c r="G1209" s="106"/>
      <c r="H1209" s="106"/>
      <c r="I1209" s="106"/>
      <c r="J1209" s="106"/>
    </row>
    <row r="1210" spans="2:10" x14ac:dyDescent="0.2">
      <c r="B1210" s="106"/>
      <c r="C1210" s="106"/>
      <c r="D1210" s="106"/>
      <c r="E1210" s="106"/>
      <c r="F1210" s="106"/>
      <c r="G1210" s="106"/>
      <c r="H1210" s="106"/>
      <c r="I1210" s="106"/>
      <c r="J1210" s="106"/>
    </row>
    <row r="1211" spans="2:10" x14ac:dyDescent="0.2">
      <c r="B1211" s="106"/>
      <c r="C1211" s="106"/>
      <c r="D1211" s="106"/>
      <c r="E1211" s="106"/>
      <c r="F1211" s="106"/>
      <c r="G1211" s="106"/>
      <c r="H1211" s="106"/>
      <c r="I1211" s="106"/>
      <c r="J1211" s="106"/>
    </row>
    <row r="1212" spans="2:10" x14ac:dyDescent="0.2">
      <c r="B1212" s="106"/>
      <c r="C1212" s="106"/>
      <c r="D1212" s="106"/>
      <c r="E1212" s="106"/>
      <c r="F1212" s="106"/>
      <c r="G1212" s="106"/>
      <c r="H1212" s="106"/>
      <c r="I1212" s="106"/>
      <c r="J1212" s="106"/>
    </row>
    <row r="1213" spans="2:10" x14ac:dyDescent="0.2">
      <c r="B1213" s="106"/>
      <c r="C1213" s="106"/>
      <c r="D1213" s="106"/>
      <c r="E1213" s="106"/>
      <c r="F1213" s="106"/>
      <c r="G1213" s="106"/>
      <c r="H1213" s="106"/>
      <c r="I1213" s="106"/>
      <c r="J1213" s="106"/>
    </row>
    <row r="1214" spans="2:10" x14ac:dyDescent="0.2">
      <c r="B1214" s="106"/>
      <c r="C1214" s="106"/>
      <c r="D1214" s="106"/>
      <c r="E1214" s="106"/>
      <c r="F1214" s="106"/>
      <c r="G1214" s="106"/>
      <c r="H1214" s="106"/>
      <c r="I1214" s="106"/>
      <c r="J1214" s="106"/>
    </row>
    <row r="1215" spans="2:10" x14ac:dyDescent="0.2">
      <c r="B1215" s="106"/>
      <c r="C1215" s="106"/>
      <c r="D1215" s="106"/>
      <c r="E1215" s="106"/>
      <c r="F1215" s="106"/>
      <c r="G1215" s="106"/>
      <c r="H1215" s="106"/>
      <c r="I1215" s="106"/>
      <c r="J1215" s="106"/>
    </row>
    <row r="1216" spans="2:10" x14ac:dyDescent="0.2">
      <c r="B1216" s="106"/>
      <c r="C1216" s="106"/>
      <c r="D1216" s="106"/>
      <c r="E1216" s="106"/>
      <c r="F1216" s="106"/>
      <c r="G1216" s="106"/>
      <c r="H1216" s="106"/>
      <c r="I1216" s="106"/>
      <c r="J1216" s="106"/>
    </row>
    <row r="1217" spans="2:10" x14ac:dyDescent="0.2">
      <c r="B1217" s="106"/>
      <c r="C1217" s="106"/>
      <c r="D1217" s="106"/>
      <c r="E1217" s="106"/>
      <c r="F1217" s="106"/>
      <c r="G1217" s="106"/>
      <c r="H1217" s="106"/>
      <c r="I1217" s="106"/>
      <c r="J1217" s="106"/>
    </row>
    <row r="1218" spans="2:10" x14ac:dyDescent="0.2">
      <c r="B1218" s="106"/>
      <c r="C1218" s="106"/>
      <c r="D1218" s="106"/>
      <c r="E1218" s="106"/>
      <c r="F1218" s="106"/>
      <c r="G1218" s="106"/>
      <c r="H1218" s="106"/>
      <c r="I1218" s="106"/>
      <c r="J1218" s="106"/>
    </row>
    <row r="1219" spans="2:10" x14ac:dyDescent="0.2">
      <c r="B1219" s="106"/>
      <c r="C1219" s="106"/>
      <c r="D1219" s="106"/>
      <c r="E1219" s="106"/>
      <c r="F1219" s="106"/>
      <c r="G1219" s="106"/>
      <c r="H1219" s="106"/>
      <c r="I1219" s="106"/>
      <c r="J1219" s="106"/>
    </row>
    <row r="1220" spans="2:10" x14ac:dyDescent="0.2">
      <c r="B1220" s="106"/>
      <c r="C1220" s="106"/>
      <c r="D1220" s="106"/>
      <c r="E1220" s="106"/>
      <c r="F1220" s="106"/>
      <c r="G1220" s="106"/>
      <c r="H1220" s="106"/>
      <c r="I1220" s="106"/>
      <c r="J1220" s="106"/>
    </row>
    <row r="1221" spans="2:10" x14ac:dyDescent="0.2">
      <c r="B1221" s="106"/>
      <c r="C1221" s="106"/>
      <c r="D1221" s="106"/>
      <c r="E1221" s="106"/>
      <c r="F1221" s="106"/>
      <c r="G1221" s="106"/>
      <c r="H1221" s="106"/>
      <c r="I1221" s="106"/>
      <c r="J1221" s="106"/>
    </row>
    <row r="1222" spans="2:10" x14ac:dyDescent="0.2">
      <c r="B1222" s="106"/>
      <c r="C1222" s="106"/>
      <c r="D1222" s="106"/>
      <c r="E1222" s="106"/>
      <c r="F1222" s="106"/>
      <c r="G1222" s="106"/>
      <c r="H1222" s="106"/>
      <c r="I1222" s="106"/>
      <c r="J1222" s="106"/>
    </row>
    <row r="1223" spans="2:10" x14ac:dyDescent="0.2">
      <c r="B1223" s="106"/>
      <c r="C1223" s="106"/>
      <c r="D1223" s="106"/>
      <c r="E1223" s="106"/>
      <c r="F1223" s="106"/>
      <c r="G1223" s="106"/>
      <c r="H1223" s="106"/>
      <c r="I1223" s="106"/>
      <c r="J1223" s="106"/>
    </row>
    <row r="1224" spans="2:10" x14ac:dyDescent="0.2">
      <c r="B1224" s="106"/>
      <c r="C1224" s="106"/>
      <c r="D1224" s="106"/>
      <c r="E1224" s="106"/>
      <c r="F1224" s="106"/>
      <c r="G1224" s="106"/>
      <c r="H1224" s="106"/>
      <c r="I1224" s="106"/>
      <c r="J1224" s="106"/>
    </row>
    <row r="1225" spans="2:10" x14ac:dyDescent="0.2">
      <c r="B1225" s="106"/>
      <c r="C1225" s="106"/>
      <c r="D1225" s="106"/>
      <c r="E1225" s="106"/>
      <c r="F1225" s="106"/>
      <c r="G1225" s="106"/>
      <c r="H1225" s="106"/>
      <c r="I1225" s="106"/>
      <c r="J1225" s="106"/>
    </row>
    <row r="1226" spans="2:10" x14ac:dyDescent="0.2">
      <c r="B1226" s="106"/>
      <c r="C1226" s="106"/>
      <c r="D1226" s="106"/>
      <c r="E1226" s="106"/>
      <c r="F1226" s="106"/>
      <c r="G1226" s="106"/>
      <c r="H1226" s="106"/>
      <c r="I1226" s="106"/>
      <c r="J1226" s="106"/>
    </row>
    <row r="1227" spans="2:10" x14ac:dyDescent="0.2">
      <c r="B1227" s="106"/>
      <c r="C1227" s="106"/>
      <c r="D1227" s="106"/>
      <c r="E1227" s="106"/>
      <c r="F1227" s="106"/>
      <c r="G1227" s="106"/>
      <c r="H1227" s="106"/>
      <c r="I1227" s="106"/>
      <c r="J1227" s="106"/>
    </row>
    <row r="1228" spans="2:10" x14ac:dyDescent="0.2">
      <c r="B1228" s="106"/>
      <c r="C1228" s="106"/>
      <c r="D1228" s="106"/>
      <c r="E1228" s="106"/>
      <c r="F1228" s="106"/>
      <c r="G1228" s="106"/>
      <c r="H1228" s="106"/>
      <c r="I1228" s="106"/>
      <c r="J1228" s="106"/>
    </row>
    <row r="1229" spans="2:10" x14ac:dyDescent="0.2">
      <c r="B1229" s="106"/>
      <c r="C1229" s="106"/>
      <c r="D1229" s="106"/>
      <c r="E1229" s="106"/>
      <c r="F1229" s="106"/>
      <c r="G1229" s="106"/>
      <c r="H1229" s="106"/>
      <c r="I1229" s="106"/>
      <c r="J1229" s="106"/>
    </row>
    <row r="1230" spans="2:10" x14ac:dyDescent="0.2">
      <c r="B1230" s="106"/>
      <c r="C1230" s="106"/>
      <c r="D1230" s="106"/>
      <c r="E1230" s="106"/>
      <c r="F1230" s="106"/>
      <c r="G1230" s="106"/>
      <c r="H1230" s="106"/>
      <c r="I1230" s="106"/>
      <c r="J1230" s="106"/>
    </row>
    <row r="1231" spans="2:10" x14ac:dyDescent="0.2">
      <c r="B1231" s="106"/>
      <c r="C1231" s="106"/>
      <c r="D1231" s="106"/>
      <c r="E1231" s="106"/>
      <c r="F1231" s="106"/>
      <c r="G1231" s="106"/>
      <c r="H1231" s="106"/>
      <c r="I1231" s="106"/>
      <c r="J1231" s="106"/>
    </row>
    <row r="1232" spans="2:10" x14ac:dyDescent="0.2">
      <c r="B1232" s="106"/>
      <c r="C1232" s="106"/>
      <c r="D1232" s="106"/>
      <c r="E1232" s="106"/>
      <c r="F1232" s="106"/>
      <c r="G1232" s="106"/>
      <c r="H1232" s="106"/>
      <c r="I1232" s="106"/>
      <c r="J1232" s="106"/>
    </row>
    <row r="1233" spans="2:10" x14ac:dyDescent="0.2">
      <c r="B1233" s="106"/>
      <c r="C1233" s="106"/>
      <c r="D1233" s="106"/>
      <c r="E1233" s="106"/>
      <c r="F1233" s="106"/>
      <c r="G1233" s="106"/>
      <c r="H1233" s="106"/>
      <c r="I1233" s="106"/>
      <c r="J1233" s="106"/>
    </row>
    <row r="1234" spans="2:10" x14ac:dyDescent="0.2">
      <c r="B1234" s="106"/>
      <c r="C1234" s="106"/>
      <c r="D1234" s="106"/>
      <c r="E1234" s="106"/>
      <c r="F1234" s="106"/>
      <c r="G1234" s="106"/>
      <c r="H1234" s="106"/>
      <c r="I1234" s="106"/>
      <c r="J1234" s="106"/>
    </row>
    <row r="1235" spans="2:10" x14ac:dyDescent="0.2">
      <c r="B1235" s="106"/>
      <c r="C1235" s="106"/>
      <c r="D1235" s="106"/>
      <c r="E1235" s="106"/>
      <c r="F1235" s="106"/>
      <c r="G1235" s="106"/>
      <c r="H1235" s="106"/>
      <c r="I1235" s="106"/>
      <c r="J1235" s="106"/>
    </row>
    <row r="1236" spans="2:10" x14ac:dyDescent="0.2">
      <c r="B1236" s="106"/>
      <c r="C1236" s="106"/>
      <c r="D1236" s="106"/>
      <c r="E1236" s="106"/>
      <c r="F1236" s="106"/>
      <c r="G1236" s="106"/>
      <c r="H1236" s="106"/>
      <c r="I1236" s="106"/>
      <c r="J1236" s="106"/>
    </row>
    <row r="1237" spans="2:10" x14ac:dyDescent="0.2">
      <c r="B1237" s="106"/>
      <c r="C1237" s="106"/>
      <c r="D1237" s="106"/>
      <c r="E1237" s="106"/>
      <c r="F1237" s="106"/>
      <c r="G1237" s="106"/>
      <c r="H1237" s="106"/>
      <c r="I1237" s="106"/>
      <c r="J1237" s="106"/>
    </row>
    <row r="1238" spans="2:10" x14ac:dyDescent="0.2">
      <c r="B1238" s="106"/>
      <c r="C1238" s="106"/>
      <c r="D1238" s="106"/>
      <c r="E1238" s="106"/>
      <c r="F1238" s="106"/>
      <c r="G1238" s="106"/>
      <c r="H1238" s="106"/>
      <c r="I1238" s="106"/>
      <c r="J1238" s="106"/>
    </row>
    <row r="1239" spans="2:10" x14ac:dyDescent="0.2">
      <c r="B1239" s="106"/>
      <c r="C1239" s="106"/>
      <c r="D1239" s="106"/>
      <c r="E1239" s="106"/>
      <c r="F1239" s="106"/>
      <c r="G1239" s="106"/>
      <c r="H1239" s="106"/>
      <c r="I1239" s="106"/>
      <c r="J1239" s="106"/>
    </row>
    <row r="1240" spans="2:10" x14ac:dyDescent="0.2">
      <c r="B1240" s="106"/>
      <c r="C1240" s="106"/>
      <c r="D1240" s="106"/>
      <c r="E1240" s="106"/>
      <c r="F1240" s="106"/>
      <c r="G1240" s="106"/>
      <c r="H1240" s="106"/>
      <c r="I1240" s="106"/>
      <c r="J1240" s="106"/>
    </row>
    <row r="1241" spans="2:10" x14ac:dyDescent="0.2">
      <c r="B1241" s="106"/>
      <c r="C1241" s="106"/>
      <c r="D1241" s="106"/>
      <c r="E1241" s="106"/>
      <c r="F1241" s="106"/>
      <c r="G1241" s="106"/>
      <c r="H1241" s="106"/>
      <c r="I1241" s="106"/>
      <c r="J1241" s="106"/>
    </row>
    <row r="1242" spans="2:10" x14ac:dyDescent="0.2">
      <c r="B1242" s="106"/>
      <c r="C1242" s="106"/>
      <c r="D1242" s="106"/>
      <c r="E1242" s="106"/>
      <c r="F1242" s="106"/>
      <c r="G1242" s="106"/>
      <c r="H1242" s="106"/>
      <c r="I1242" s="106"/>
      <c r="J1242" s="106"/>
    </row>
    <row r="1243" spans="2:10" x14ac:dyDescent="0.2">
      <c r="B1243" s="106"/>
      <c r="C1243" s="106"/>
      <c r="D1243" s="106"/>
      <c r="E1243" s="106"/>
      <c r="F1243" s="106"/>
      <c r="G1243" s="106"/>
      <c r="H1243" s="106"/>
      <c r="I1243" s="106"/>
      <c r="J1243" s="106"/>
    </row>
    <row r="1244" spans="2:10" x14ac:dyDescent="0.2">
      <c r="B1244" s="106"/>
      <c r="C1244" s="106"/>
      <c r="D1244" s="106"/>
      <c r="E1244" s="106"/>
      <c r="F1244" s="106"/>
      <c r="G1244" s="106"/>
      <c r="H1244" s="106"/>
      <c r="I1244" s="106"/>
      <c r="J1244" s="106"/>
    </row>
    <row r="1245" spans="2:10" x14ac:dyDescent="0.2">
      <c r="B1245" s="106"/>
      <c r="C1245" s="106"/>
      <c r="D1245" s="106"/>
      <c r="E1245" s="106"/>
      <c r="F1245" s="106"/>
      <c r="G1245" s="106"/>
      <c r="H1245" s="106"/>
      <c r="I1245" s="106"/>
      <c r="J1245" s="106"/>
    </row>
    <row r="1246" spans="2:10" x14ac:dyDescent="0.2">
      <c r="B1246" s="106"/>
      <c r="C1246" s="106"/>
      <c r="D1246" s="106"/>
      <c r="E1246" s="106"/>
      <c r="F1246" s="106"/>
      <c r="G1246" s="106"/>
      <c r="H1246" s="106"/>
      <c r="I1246" s="106"/>
      <c r="J1246" s="106"/>
    </row>
    <row r="1247" spans="2:10" x14ac:dyDescent="0.2">
      <c r="B1247" s="106"/>
      <c r="C1247" s="106"/>
      <c r="D1247" s="106"/>
      <c r="E1247" s="106"/>
      <c r="F1247" s="106"/>
      <c r="G1247" s="106"/>
      <c r="H1247" s="106"/>
      <c r="I1247" s="106"/>
      <c r="J1247" s="106"/>
    </row>
    <row r="1248" spans="2:10" x14ac:dyDescent="0.2">
      <c r="B1248" s="106"/>
      <c r="C1248" s="106"/>
      <c r="D1248" s="106"/>
      <c r="E1248" s="106"/>
      <c r="F1248" s="106"/>
      <c r="G1248" s="106"/>
      <c r="H1248" s="106"/>
      <c r="I1248" s="106"/>
      <c r="J1248" s="106"/>
    </row>
    <row r="1249" spans="2:10" x14ac:dyDescent="0.2">
      <c r="B1249" s="106"/>
      <c r="C1249" s="106"/>
      <c r="D1249" s="106"/>
      <c r="E1249" s="106"/>
      <c r="F1249" s="106"/>
      <c r="G1249" s="106"/>
      <c r="H1249" s="106"/>
      <c r="I1249" s="106"/>
      <c r="J1249" s="106"/>
    </row>
    <row r="1250" spans="2:10" x14ac:dyDescent="0.2">
      <c r="B1250" s="106"/>
      <c r="C1250" s="106"/>
      <c r="D1250" s="106"/>
      <c r="E1250" s="106"/>
      <c r="F1250" s="106"/>
      <c r="G1250" s="106"/>
      <c r="H1250" s="106"/>
      <c r="I1250" s="106"/>
      <c r="J1250" s="106"/>
    </row>
    <row r="1251" spans="2:10" x14ac:dyDescent="0.2">
      <c r="B1251" s="106"/>
      <c r="C1251" s="106"/>
      <c r="D1251" s="106"/>
      <c r="E1251" s="106"/>
      <c r="F1251" s="106"/>
      <c r="G1251" s="106"/>
      <c r="H1251" s="106"/>
      <c r="I1251" s="106"/>
      <c r="J1251" s="106"/>
    </row>
    <row r="1252" spans="2:10" x14ac:dyDescent="0.2">
      <c r="B1252" s="106"/>
      <c r="C1252" s="106"/>
      <c r="D1252" s="106"/>
      <c r="E1252" s="106"/>
      <c r="F1252" s="106"/>
      <c r="G1252" s="106"/>
      <c r="H1252" s="106"/>
      <c r="I1252" s="106"/>
      <c r="J1252" s="106"/>
    </row>
    <row r="1253" spans="2:10" x14ac:dyDescent="0.2">
      <c r="B1253" s="106"/>
      <c r="C1253" s="106"/>
      <c r="D1253" s="106"/>
      <c r="E1253" s="106"/>
      <c r="F1253" s="106"/>
      <c r="G1253" s="106"/>
      <c r="H1253" s="106"/>
      <c r="I1253" s="106"/>
      <c r="J1253" s="106"/>
    </row>
    <row r="1254" spans="2:10" x14ac:dyDescent="0.2">
      <c r="B1254" s="106"/>
      <c r="C1254" s="106"/>
      <c r="D1254" s="106"/>
      <c r="E1254" s="106"/>
      <c r="F1254" s="106"/>
      <c r="G1254" s="106"/>
      <c r="H1254" s="106"/>
      <c r="I1254" s="106"/>
      <c r="J1254" s="106"/>
    </row>
    <row r="1255" spans="2:10" x14ac:dyDescent="0.2">
      <c r="B1255" s="106"/>
      <c r="C1255" s="106"/>
      <c r="D1255" s="106"/>
      <c r="E1255" s="106"/>
      <c r="F1255" s="106"/>
      <c r="G1255" s="106"/>
      <c r="H1255" s="106"/>
      <c r="I1255" s="106"/>
      <c r="J1255" s="106"/>
    </row>
    <row r="1256" spans="2:10" x14ac:dyDescent="0.2">
      <c r="B1256" s="106"/>
      <c r="C1256" s="106"/>
      <c r="D1256" s="106"/>
      <c r="E1256" s="106"/>
      <c r="F1256" s="106"/>
      <c r="G1256" s="106"/>
      <c r="H1256" s="106"/>
      <c r="I1256" s="106"/>
      <c r="J1256" s="106"/>
    </row>
    <row r="1257" spans="2:10" x14ac:dyDescent="0.2">
      <c r="B1257" s="106"/>
      <c r="C1257" s="106"/>
      <c r="D1257" s="106"/>
      <c r="E1257" s="106"/>
      <c r="F1257" s="106"/>
      <c r="G1257" s="106"/>
      <c r="H1257" s="106"/>
      <c r="I1257" s="106"/>
      <c r="J1257" s="106"/>
    </row>
    <row r="1258" spans="2:10" x14ac:dyDescent="0.2">
      <c r="B1258" s="106"/>
      <c r="C1258" s="106"/>
      <c r="D1258" s="106"/>
      <c r="E1258" s="106"/>
      <c r="F1258" s="106"/>
      <c r="G1258" s="106"/>
      <c r="H1258" s="106"/>
      <c r="I1258" s="106"/>
      <c r="J1258" s="106"/>
    </row>
    <row r="1259" spans="2:10" x14ac:dyDescent="0.2">
      <c r="B1259" s="106"/>
      <c r="C1259" s="106"/>
      <c r="D1259" s="106"/>
      <c r="E1259" s="106"/>
      <c r="F1259" s="106"/>
      <c r="G1259" s="106"/>
      <c r="H1259" s="106"/>
      <c r="I1259" s="106"/>
      <c r="J1259" s="106"/>
    </row>
    <row r="1260" spans="2:10" x14ac:dyDescent="0.2">
      <c r="B1260" s="106"/>
      <c r="C1260" s="106"/>
      <c r="D1260" s="106"/>
      <c r="E1260" s="106"/>
      <c r="F1260" s="106"/>
      <c r="G1260" s="106"/>
      <c r="H1260" s="106"/>
      <c r="I1260" s="106"/>
      <c r="J1260" s="106"/>
    </row>
    <row r="1261" spans="2:10" x14ac:dyDescent="0.2">
      <c r="B1261" s="106"/>
      <c r="C1261" s="106"/>
      <c r="D1261" s="106"/>
      <c r="E1261" s="106"/>
      <c r="F1261" s="106"/>
      <c r="G1261" s="106"/>
      <c r="H1261" s="106"/>
      <c r="I1261" s="106"/>
      <c r="J1261" s="106"/>
    </row>
    <row r="1262" spans="2:10" x14ac:dyDescent="0.2">
      <c r="B1262" s="106"/>
      <c r="C1262" s="106"/>
      <c r="D1262" s="106"/>
      <c r="E1262" s="106"/>
      <c r="F1262" s="106"/>
      <c r="G1262" s="106"/>
      <c r="H1262" s="106"/>
      <c r="I1262" s="106"/>
      <c r="J1262" s="106"/>
    </row>
    <row r="1263" spans="2:10" x14ac:dyDescent="0.2">
      <c r="B1263" s="106"/>
      <c r="C1263" s="106"/>
      <c r="D1263" s="106"/>
      <c r="E1263" s="106"/>
      <c r="F1263" s="106"/>
      <c r="G1263" s="106"/>
      <c r="H1263" s="106"/>
      <c r="I1263" s="106"/>
      <c r="J1263" s="106"/>
    </row>
    <row r="1264" spans="2:10" x14ac:dyDescent="0.2">
      <c r="B1264" s="106"/>
      <c r="C1264" s="106"/>
      <c r="D1264" s="106"/>
      <c r="E1264" s="106"/>
      <c r="F1264" s="106"/>
      <c r="G1264" s="106"/>
      <c r="H1264" s="106"/>
      <c r="I1264" s="106"/>
      <c r="J1264" s="106"/>
    </row>
    <row r="1265" spans="2:10" x14ac:dyDescent="0.2">
      <c r="B1265" s="106"/>
      <c r="C1265" s="106"/>
      <c r="D1265" s="106"/>
      <c r="E1265" s="106"/>
      <c r="F1265" s="106"/>
      <c r="G1265" s="106"/>
      <c r="H1265" s="106"/>
      <c r="I1265" s="106"/>
      <c r="J1265" s="106"/>
    </row>
    <row r="1266" spans="2:10" x14ac:dyDescent="0.2">
      <c r="B1266" s="106"/>
      <c r="C1266" s="106"/>
      <c r="D1266" s="106"/>
      <c r="E1266" s="106"/>
      <c r="F1266" s="106"/>
      <c r="G1266" s="106"/>
      <c r="H1266" s="106"/>
      <c r="I1266" s="106"/>
      <c r="J1266" s="106"/>
    </row>
    <row r="1267" spans="2:10" x14ac:dyDescent="0.2">
      <c r="B1267" s="106"/>
      <c r="C1267" s="106"/>
      <c r="D1267" s="106"/>
      <c r="E1267" s="106"/>
      <c r="F1267" s="106"/>
      <c r="G1267" s="106"/>
      <c r="H1267" s="106"/>
      <c r="I1267" s="106"/>
      <c r="J1267" s="106"/>
    </row>
    <row r="1268" spans="2:10" x14ac:dyDescent="0.2">
      <c r="B1268" s="106"/>
      <c r="C1268" s="106"/>
      <c r="D1268" s="106"/>
      <c r="E1268" s="106"/>
      <c r="F1268" s="106"/>
      <c r="G1268" s="106"/>
      <c r="H1268" s="106"/>
      <c r="I1268" s="106"/>
      <c r="J1268" s="106"/>
    </row>
    <row r="1269" spans="2:10" x14ac:dyDescent="0.2">
      <c r="B1269" s="106"/>
      <c r="C1269" s="106"/>
      <c r="D1269" s="106"/>
      <c r="E1269" s="106"/>
      <c r="F1269" s="106"/>
      <c r="G1269" s="106"/>
      <c r="H1269" s="106"/>
      <c r="I1269" s="106"/>
      <c r="J1269" s="106"/>
    </row>
    <row r="1270" spans="2:10" x14ac:dyDescent="0.2">
      <c r="B1270" s="106"/>
      <c r="C1270" s="106"/>
      <c r="D1270" s="106"/>
      <c r="E1270" s="106"/>
      <c r="F1270" s="106"/>
      <c r="G1270" s="106"/>
      <c r="H1270" s="106"/>
      <c r="I1270" s="106"/>
      <c r="J1270" s="106"/>
    </row>
    <row r="1271" spans="2:10" x14ac:dyDescent="0.2">
      <c r="B1271" s="106"/>
      <c r="C1271" s="106"/>
      <c r="D1271" s="106"/>
      <c r="E1271" s="106"/>
      <c r="F1271" s="106"/>
      <c r="G1271" s="106"/>
      <c r="H1271" s="106"/>
      <c r="I1271" s="106"/>
      <c r="J1271" s="106"/>
    </row>
    <row r="1272" spans="2:10" x14ac:dyDescent="0.2">
      <c r="B1272" s="106"/>
      <c r="C1272" s="106"/>
      <c r="D1272" s="106"/>
      <c r="E1272" s="106"/>
      <c r="F1272" s="106"/>
      <c r="G1272" s="106"/>
      <c r="H1272" s="106"/>
      <c r="I1272" s="106"/>
      <c r="J1272" s="106"/>
    </row>
    <row r="1273" spans="2:10" x14ac:dyDescent="0.2">
      <c r="B1273" s="106"/>
      <c r="C1273" s="106"/>
      <c r="D1273" s="106"/>
      <c r="E1273" s="106"/>
      <c r="F1273" s="106"/>
      <c r="G1273" s="106"/>
      <c r="H1273" s="106"/>
      <c r="I1273" s="106"/>
      <c r="J1273" s="106"/>
    </row>
    <row r="1274" spans="2:10" x14ac:dyDescent="0.2">
      <c r="B1274" s="106"/>
      <c r="C1274" s="106"/>
      <c r="D1274" s="106"/>
      <c r="E1274" s="106"/>
      <c r="F1274" s="106"/>
      <c r="G1274" s="106"/>
      <c r="H1274" s="106"/>
      <c r="I1274" s="106"/>
      <c r="J1274" s="106"/>
    </row>
    <row r="1275" spans="2:10" x14ac:dyDescent="0.2">
      <c r="B1275" s="106"/>
      <c r="C1275" s="106"/>
      <c r="D1275" s="106"/>
      <c r="E1275" s="106"/>
      <c r="F1275" s="106"/>
      <c r="G1275" s="106"/>
      <c r="H1275" s="106"/>
      <c r="I1275" s="106"/>
      <c r="J1275" s="106"/>
    </row>
    <row r="1276" spans="2:10" x14ac:dyDescent="0.2">
      <c r="B1276" s="106"/>
      <c r="C1276" s="106"/>
      <c r="D1276" s="106"/>
      <c r="E1276" s="106"/>
      <c r="F1276" s="106"/>
      <c r="G1276" s="106"/>
      <c r="H1276" s="106"/>
      <c r="I1276" s="106"/>
      <c r="J1276" s="106"/>
    </row>
    <row r="1277" spans="2:10" x14ac:dyDescent="0.2">
      <c r="B1277" s="106"/>
      <c r="C1277" s="106"/>
      <c r="D1277" s="106"/>
      <c r="E1277" s="106"/>
      <c r="F1277" s="106"/>
      <c r="G1277" s="106"/>
      <c r="H1277" s="106"/>
      <c r="I1277" s="106"/>
      <c r="J1277" s="106"/>
    </row>
    <row r="1278" spans="2:10" x14ac:dyDescent="0.2">
      <c r="B1278" s="106"/>
      <c r="C1278" s="106"/>
      <c r="D1278" s="106"/>
      <c r="E1278" s="106"/>
      <c r="F1278" s="106"/>
      <c r="G1278" s="106"/>
      <c r="H1278" s="106"/>
      <c r="I1278" s="106"/>
      <c r="J1278" s="106"/>
    </row>
    <row r="1279" spans="2:10" x14ac:dyDescent="0.2">
      <c r="B1279" s="106"/>
      <c r="C1279" s="106"/>
      <c r="D1279" s="106"/>
      <c r="E1279" s="106"/>
      <c r="F1279" s="106"/>
      <c r="G1279" s="106"/>
      <c r="H1279" s="106"/>
      <c r="I1279" s="106"/>
      <c r="J1279" s="106"/>
    </row>
    <row r="1280" spans="2:10" x14ac:dyDescent="0.2">
      <c r="B1280" s="106"/>
      <c r="C1280" s="106"/>
      <c r="D1280" s="106"/>
      <c r="E1280" s="106"/>
      <c r="F1280" s="106"/>
      <c r="G1280" s="106"/>
      <c r="H1280" s="106"/>
      <c r="I1280" s="106"/>
      <c r="J1280" s="106"/>
    </row>
    <row r="1281" spans="2:10" x14ac:dyDescent="0.2">
      <c r="B1281" s="106"/>
      <c r="C1281" s="106"/>
      <c r="D1281" s="106"/>
      <c r="E1281" s="106"/>
      <c r="F1281" s="106"/>
      <c r="G1281" s="106"/>
      <c r="H1281" s="106"/>
      <c r="I1281" s="106"/>
      <c r="J1281" s="106"/>
    </row>
    <row r="1282" spans="2:10" x14ac:dyDescent="0.2">
      <c r="B1282" s="106"/>
      <c r="C1282" s="106"/>
      <c r="D1282" s="106"/>
      <c r="E1282" s="106"/>
      <c r="F1282" s="106"/>
      <c r="G1282" s="106"/>
      <c r="H1282" s="106"/>
      <c r="I1282" s="106"/>
      <c r="J1282" s="106"/>
    </row>
    <row r="1283" spans="2:10" x14ac:dyDescent="0.2">
      <c r="B1283" s="106"/>
      <c r="C1283" s="106"/>
      <c r="D1283" s="106"/>
      <c r="E1283" s="106"/>
      <c r="F1283" s="106"/>
      <c r="G1283" s="106"/>
      <c r="H1283" s="106"/>
      <c r="I1283" s="106"/>
      <c r="J1283" s="106"/>
    </row>
    <row r="1284" spans="2:10" x14ac:dyDescent="0.2">
      <c r="B1284" s="106"/>
      <c r="C1284" s="106"/>
      <c r="D1284" s="106"/>
      <c r="E1284" s="106"/>
      <c r="F1284" s="106"/>
      <c r="G1284" s="106"/>
      <c r="H1284" s="106"/>
      <c r="I1284" s="106"/>
      <c r="J1284" s="106"/>
    </row>
    <row r="1285" spans="2:10" x14ac:dyDescent="0.2">
      <c r="B1285" s="110"/>
      <c r="C1285" s="110"/>
      <c r="D1285" s="110"/>
      <c r="E1285" s="110"/>
      <c r="F1285" s="110"/>
      <c r="G1285" s="110"/>
      <c r="H1285" s="110"/>
      <c r="I1285" s="110"/>
      <c r="J1285" s="111"/>
    </row>
    <row r="1286" spans="2:10" x14ac:dyDescent="0.2">
      <c r="B1286" s="112"/>
      <c r="C1286" s="112"/>
      <c r="D1286" s="112"/>
      <c r="E1286" s="112"/>
    </row>
    <row r="1287" spans="2:10" x14ac:dyDescent="0.2">
      <c r="B1287" s="112"/>
      <c r="C1287" s="112"/>
      <c r="D1287" s="112"/>
      <c r="E1287" s="112"/>
    </row>
    <row r="1288" spans="2:10" x14ac:dyDescent="0.2">
      <c r="B1288" s="112"/>
      <c r="C1288" s="112"/>
      <c r="D1288" s="112"/>
      <c r="E1288" s="112"/>
    </row>
    <row r="1289" spans="2:10" x14ac:dyDescent="0.2">
      <c r="B1289" s="112"/>
      <c r="C1289" s="112"/>
      <c r="D1289" s="112"/>
      <c r="E1289" s="112"/>
    </row>
    <row r="1290" spans="2:10" x14ac:dyDescent="0.2">
      <c r="B1290" s="112"/>
      <c r="C1290" s="112"/>
      <c r="D1290" s="112"/>
      <c r="E1290" s="112"/>
    </row>
    <row r="1291" spans="2:10" x14ac:dyDescent="0.2">
      <c r="B1291" s="112"/>
      <c r="C1291" s="112"/>
      <c r="D1291" s="112"/>
      <c r="E1291" s="112"/>
    </row>
    <row r="1292" spans="2:10" x14ac:dyDescent="0.2">
      <c r="B1292" s="112"/>
      <c r="C1292" s="112"/>
      <c r="D1292" s="112"/>
      <c r="E1292" s="112"/>
    </row>
    <row r="1293" spans="2:10" x14ac:dyDescent="0.2">
      <c r="B1293" s="112"/>
      <c r="C1293" s="112"/>
      <c r="D1293" s="112"/>
      <c r="E1293" s="112"/>
    </row>
    <row r="1294" spans="2:10" x14ac:dyDescent="0.2">
      <c r="B1294" s="112"/>
      <c r="C1294" s="112"/>
      <c r="D1294" s="112"/>
      <c r="E1294" s="112"/>
    </row>
    <row r="1295" spans="2:10" x14ac:dyDescent="0.2">
      <c r="B1295" s="112"/>
      <c r="C1295" s="112"/>
      <c r="D1295" s="112"/>
      <c r="E1295" s="112"/>
    </row>
    <row r="1296" spans="2:10" x14ac:dyDescent="0.2">
      <c r="B1296" s="112"/>
      <c r="C1296" s="112"/>
      <c r="D1296" s="112"/>
      <c r="E1296" s="112"/>
    </row>
    <row r="1297" spans="2:5" x14ac:dyDescent="0.2">
      <c r="B1297" s="112"/>
      <c r="C1297" s="112"/>
      <c r="D1297" s="112"/>
      <c r="E1297" s="112"/>
    </row>
    <row r="1298" spans="2:5" x14ac:dyDescent="0.2">
      <c r="B1298" s="112"/>
      <c r="C1298" s="112"/>
      <c r="D1298" s="112"/>
      <c r="E1298" s="112"/>
    </row>
    <row r="1299" spans="2:5" x14ac:dyDescent="0.2">
      <c r="B1299" s="112"/>
      <c r="C1299" s="112"/>
      <c r="D1299" s="112"/>
      <c r="E1299" s="112"/>
    </row>
    <row r="1300" spans="2:5" x14ac:dyDescent="0.2">
      <c r="B1300" s="112"/>
      <c r="C1300" s="112"/>
      <c r="D1300" s="112"/>
      <c r="E1300" s="112"/>
    </row>
    <row r="1301" spans="2:5" x14ac:dyDescent="0.2">
      <c r="B1301" s="112"/>
      <c r="C1301" s="112"/>
      <c r="D1301" s="112"/>
      <c r="E1301" s="112"/>
    </row>
    <row r="1302" spans="2:5" x14ac:dyDescent="0.2">
      <c r="B1302" s="112"/>
      <c r="C1302" s="112"/>
      <c r="D1302" s="112"/>
      <c r="E1302" s="112"/>
    </row>
    <row r="1303" spans="2:5" x14ac:dyDescent="0.2">
      <c r="B1303" s="112"/>
      <c r="C1303" s="112"/>
      <c r="D1303" s="112"/>
      <c r="E1303" s="112"/>
    </row>
    <row r="1304" spans="2:5" x14ac:dyDescent="0.2">
      <c r="B1304" s="112"/>
      <c r="C1304" s="112"/>
      <c r="D1304" s="112"/>
      <c r="E1304" s="112"/>
    </row>
    <row r="1305" spans="2:5" x14ac:dyDescent="0.2">
      <c r="B1305" s="112"/>
      <c r="C1305" s="112"/>
      <c r="D1305" s="112"/>
      <c r="E1305" s="112"/>
    </row>
    <row r="1306" spans="2:5" x14ac:dyDescent="0.2">
      <c r="B1306" s="112"/>
      <c r="C1306" s="112"/>
      <c r="D1306" s="112"/>
      <c r="E1306" s="112"/>
    </row>
    <row r="1307" spans="2:5" x14ac:dyDescent="0.2">
      <c r="B1307" s="112"/>
      <c r="C1307" s="112"/>
      <c r="D1307" s="112"/>
      <c r="E1307" s="112"/>
    </row>
    <row r="1308" spans="2:5" x14ac:dyDescent="0.2">
      <c r="B1308" s="112"/>
      <c r="C1308" s="112"/>
      <c r="D1308" s="112"/>
      <c r="E1308" s="112"/>
    </row>
    <row r="1309" spans="2:5" x14ac:dyDescent="0.2">
      <c r="B1309" s="112"/>
      <c r="C1309" s="112"/>
      <c r="D1309" s="112"/>
      <c r="E1309" s="112"/>
    </row>
    <row r="1310" spans="2:5" x14ac:dyDescent="0.2">
      <c r="B1310" s="112"/>
      <c r="C1310" s="112"/>
      <c r="D1310" s="112"/>
      <c r="E1310" s="112"/>
    </row>
    <row r="1311" spans="2:5" x14ac:dyDescent="0.2">
      <c r="B1311" s="112"/>
      <c r="C1311" s="112"/>
      <c r="D1311" s="112"/>
      <c r="E1311" s="112"/>
    </row>
    <row r="1312" spans="2:5" x14ac:dyDescent="0.2">
      <c r="B1312" s="112"/>
      <c r="C1312" s="112"/>
      <c r="D1312" s="112"/>
      <c r="E1312" s="112"/>
    </row>
    <row r="1313" spans="2:5" x14ac:dyDescent="0.2">
      <c r="B1313" s="112"/>
      <c r="C1313" s="112"/>
      <c r="D1313" s="112"/>
      <c r="E1313" s="112"/>
    </row>
    <row r="1314" spans="2:5" x14ac:dyDescent="0.2">
      <c r="B1314" s="112"/>
      <c r="C1314" s="112"/>
      <c r="D1314" s="112"/>
      <c r="E1314" s="112"/>
    </row>
    <row r="1315" spans="2:5" x14ac:dyDescent="0.2">
      <c r="B1315" s="112"/>
      <c r="C1315" s="112"/>
      <c r="D1315" s="112"/>
      <c r="E1315" s="112"/>
    </row>
    <row r="1316" spans="2:5" x14ac:dyDescent="0.2">
      <c r="B1316" s="112"/>
      <c r="C1316" s="112"/>
      <c r="D1316" s="112"/>
      <c r="E1316" s="112"/>
    </row>
    <row r="1317" spans="2:5" x14ac:dyDescent="0.2">
      <c r="B1317" s="112"/>
      <c r="C1317" s="112"/>
      <c r="D1317" s="112"/>
      <c r="E1317" s="112"/>
    </row>
    <row r="1318" spans="2:5" x14ac:dyDescent="0.2">
      <c r="B1318" s="112"/>
      <c r="C1318" s="112"/>
      <c r="D1318" s="112"/>
      <c r="E1318" s="112"/>
    </row>
    <row r="1319" spans="2:5" x14ac:dyDescent="0.2">
      <c r="B1319" s="112"/>
      <c r="C1319" s="112"/>
      <c r="D1319" s="112"/>
      <c r="E1319" s="112"/>
    </row>
    <row r="1320" spans="2:5" x14ac:dyDescent="0.2">
      <c r="B1320" s="112"/>
      <c r="C1320" s="112"/>
      <c r="D1320" s="112"/>
      <c r="E1320" s="112"/>
    </row>
    <row r="1321" spans="2:5" x14ac:dyDescent="0.2">
      <c r="B1321" s="112"/>
      <c r="C1321" s="112"/>
      <c r="D1321" s="112"/>
      <c r="E1321" s="112"/>
    </row>
    <row r="1322" spans="2:5" x14ac:dyDescent="0.2">
      <c r="B1322" s="112"/>
      <c r="C1322" s="112"/>
      <c r="D1322" s="112"/>
      <c r="E1322" s="112"/>
    </row>
    <row r="1323" spans="2:5" x14ac:dyDescent="0.2">
      <c r="B1323" s="112"/>
      <c r="C1323" s="112"/>
      <c r="D1323" s="112"/>
      <c r="E1323" s="112"/>
    </row>
    <row r="1324" spans="2:5" x14ac:dyDescent="0.2">
      <c r="B1324" s="112"/>
      <c r="C1324" s="112"/>
      <c r="D1324" s="112"/>
      <c r="E1324" s="112"/>
    </row>
    <row r="1325" spans="2:5" x14ac:dyDescent="0.2">
      <c r="B1325" s="112"/>
      <c r="C1325" s="112"/>
      <c r="D1325" s="112"/>
      <c r="E1325" s="112"/>
    </row>
    <row r="1326" spans="2:5" x14ac:dyDescent="0.2">
      <c r="B1326" s="112"/>
      <c r="C1326" s="112"/>
      <c r="D1326" s="112"/>
      <c r="E1326" s="112"/>
    </row>
    <row r="1327" spans="2:5" x14ac:dyDescent="0.2">
      <c r="B1327" s="112"/>
      <c r="C1327" s="112"/>
      <c r="D1327" s="112"/>
      <c r="E1327" s="112"/>
    </row>
    <row r="1328" spans="2:5" x14ac:dyDescent="0.2">
      <c r="B1328" s="112"/>
      <c r="C1328" s="112"/>
      <c r="D1328" s="112"/>
      <c r="E1328" s="112"/>
    </row>
    <row r="1329" spans="2:5" x14ac:dyDescent="0.2">
      <c r="B1329" s="112"/>
      <c r="C1329" s="112"/>
      <c r="D1329" s="112"/>
      <c r="E1329" s="112"/>
    </row>
    <row r="1330" spans="2:5" x14ac:dyDescent="0.2">
      <c r="B1330" s="112"/>
      <c r="C1330" s="112"/>
      <c r="D1330" s="112"/>
      <c r="E1330" s="112"/>
    </row>
    <row r="1331" spans="2:5" x14ac:dyDescent="0.2">
      <c r="B1331" s="112"/>
      <c r="C1331" s="112"/>
      <c r="D1331" s="112"/>
      <c r="E1331" s="112"/>
    </row>
    <row r="1332" spans="2:5" x14ac:dyDescent="0.2">
      <c r="B1332" s="112"/>
      <c r="C1332" s="112"/>
      <c r="D1332" s="112"/>
      <c r="E1332" s="112"/>
    </row>
    <row r="1333" spans="2:5" x14ac:dyDescent="0.2">
      <c r="B1333" s="112"/>
      <c r="C1333" s="112"/>
      <c r="D1333" s="112"/>
      <c r="E1333" s="112"/>
    </row>
    <row r="1334" spans="2:5" x14ac:dyDescent="0.2">
      <c r="B1334" s="112"/>
      <c r="C1334" s="112"/>
      <c r="D1334" s="112"/>
      <c r="E1334" s="112"/>
    </row>
    <row r="1335" spans="2:5" x14ac:dyDescent="0.2">
      <c r="B1335" s="112"/>
      <c r="C1335" s="112"/>
      <c r="D1335" s="112"/>
      <c r="E1335" s="112"/>
    </row>
    <row r="1336" spans="2:5" x14ac:dyDescent="0.2">
      <c r="B1336" s="112"/>
      <c r="C1336" s="112"/>
      <c r="D1336" s="112"/>
      <c r="E1336" s="112"/>
    </row>
    <row r="1337" spans="2:5" x14ac:dyDescent="0.2">
      <c r="B1337" s="112"/>
      <c r="C1337" s="112"/>
      <c r="D1337" s="112"/>
      <c r="E1337" s="112"/>
    </row>
    <row r="1338" spans="2:5" x14ac:dyDescent="0.2">
      <c r="B1338" s="112"/>
      <c r="C1338" s="112"/>
      <c r="D1338" s="112"/>
      <c r="E1338" s="112"/>
    </row>
    <row r="1339" spans="2:5" x14ac:dyDescent="0.2">
      <c r="B1339" s="112"/>
      <c r="C1339" s="112"/>
      <c r="D1339" s="112"/>
      <c r="E1339" s="112"/>
    </row>
    <row r="1340" spans="2:5" x14ac:dyDescent="0.2">
      <c r="B1340" s="112"/>
      <c r="C1340" s="112"/>
      <c r="D1340" s="112"/>
      <c r="E1340" s="112"/>
    </row>
    <row r="1341" spans="2:5" x14ac:dyDescent="0.2">
      <c r="B1341" s="112"/>
      <c r="C1341" s="112"/>
      <c r="D1341" s="112"/>
      <c r="E1341" s="112"/>
    </row>
    <row r="1342" spans="2:5" x14ac:dyDescent="0.2">
      <c r="B1342" s="112"/>
      <c r="C1342" s="112"/>
      <c r="D1342" s="112"/>
      <c r="E1342" s="112"/>
    </row>
    <row r="1343" spans="2:5" x14ac:dyDescent="0.2">
      <c r="B1343" s="112"/>
      <c r="C1343" s="112"/>
      <c r="D1343" s="112"/>
      <c r="E1343" s="112"/>
    </row>
    <row r="1344" spans="2:5" x14ac:dyDescent="0.2">
      <c r="B1344" s="112"/>
      <c r="C1344" s="112"/>
      <c r="D1344" s="112"/>
      <c r="E1344" s="112"/>
    </row>
    <row r="1345" spans="2:5" x14ac:dyDescent="0.2">
      <c r="B1345" s="112"/>
      <c r="C1345" s="112"/>
      <c r="D1345" s="112"/>
      <c r="E1345" s="112"/>
    </row>
    <row r="1346" spans="2:5" x14ac:dyDescent="0.2">
      <c r="B1346" s="112"/>
      <c r="C1346" s="112"/>
      <c r="D1346" s="112"/>
      <c r="E1346" s="112"/>
    </row>
    <row r="1347" spans="2:5" x14ac:dyDescent="0.2">
      <c r="B1347" s="112"/>
      <c r="C1347" s="112"/>
      <c r="D1347" s="112"/>
      <c r="E1347" s="112"/>
    </row>
    <row r="1348" spans="2:5" x14ac:dyDescent="0.2">
      <c r="B1348" s="112"/>
      <c r="C1348" s="112"/>
      <c r="D1348" s="112"/>
      <c r="E1348" s="112"/>
    </row>
    <row r="1349" spans="2:5" x14ac:dyDescent="0.2">
      <c r="B1349" s="112"/>
      <c r="C1349" s="112"/>
      <c r="D1349" s="112"/>
      <c r="E1349" s="112"/>
    </row>
    <row r="1350" spans="2:5" x14ac:dyDescent="0.2">
      <c r="B1350" s="112"/>
      <c r="C1350" s="112"/>
      <c r="D1350" s="112"/>
      <c r="E1350" s="112"/>
    </row>
    <row r="1351" spans="2:5" x14ac:dyDescent="0.2">
      <c r="B1351" s="112"/>
      <c r="C1351" s="112"/>
      <c r="D1351" s="112"/>
      <c r="E1351" s="112"/>
    </row>
    <row r="1352" spans="2:5" x14ac:dyDescent="0.2">
      <c r="B1352" s="112"/>
      <c r="C1352" s="112"/>
      <c r="D1352" s="112"/>
      <c r="E1352" s="112"/>
    </row>
    <row r="1353" spans="2:5" x14ac:dyDescent="0.2">
      <c r="B1353" s="112"/>
      <c r="C1353" s="112"/>
      <c r="D1353" s="112"/>
      <c r="E1353" s="112"/>
    </row>
    <row r="1354" spans="2:5" x14ac:dyDescent="0.2">
      <c r="B1354" s="112"/>
      <c r="C1354" s="112"/>
      <c r="D1354" s="112"/>
      <c r="E1354" s="112"/>
    </row>
    <row r="1355" spans="2:5" x14ac:dyDescent="0.2">
      <c r="B1355" s="112"/>
      <c r="C1355" s="112"/>
      <c r="D1355" s="112"/>
      <c r="E1355" s="112"/>
    </row>
    <row r="1356" spans="2:5" x14ac:dyDescent="0.2">
      <c r="B1356" s="112"/>
      <c r="C1356" s="112"/>
      <c r="D1356" s="112"/>
      <c r="E1356" s="112"/>
    </row>
    <row r="1357" spans="2:5" x14ac:dyDescent="0.2">
      <c r="B1357" s="112"/>
      <c r="C1357" s="112"/>
      <c r="D1357" s="112"/>
      <c r="E1357" s="112"/>
    </row>
    <row r="1358" spans="2:5" x14ac:dyDescent="0.2">
      <c r="B1358" s="112"/>
      <c r="C1358" s="112"/>
      <c r="D1358" s="112"/>
      <c r="E1358" s="112"/>
    </row>
    <row r="1359" spans="2:5" x14ac:dyDescent="0.2">
      <c r="B1359" s="112"/>
      <c r="C1359" s="112"/>
      <c r="D1359" s="112"/>
      <c r="E1359" s="112"/>
    </row>
    <row r="1360" spans="2:5" x14ac:dyDescent="0.2">
      <c r="B1360" s="112"/>
      <c r="C1360" s="112"/>
      <c r="D1360" s="112"/>
      <c r="E1360" s="112"/>
    </row>
    <row r="1361" spans="2:5" x14ac:dyDescent="0.2">
      <c r="B1361" s="112"/>
      <c r="C1361" s="112"/>
      <c r="D1361" s="112"/>
      <c r="E1361" s="112"/>
    </row>
    <row r="1362" spans="2:5" x14ac:dyDescent="0.2">
      <c r="B1362" s="112"/>
      <c r="C1362" s="112"/>
      <c r="D1362" s="112"/>
      <c r="E1362" s="112"/>
    </row>
    <row r="1363" spans="2:5" x14ac:dyDescent="0.2">
      <c r="B1363" s="112"/>
      <c r="C1363" s="112"/>
      <c r="D1363" s="112"/>
      <c r="E1363" s="112"/>
    </row>
    <row r="1364" spans="2:5" x14ac:dyDescent="0.2">
      <c r="B1364" s="112"/>
      <c r="C1364" s="112"/>
      <c r="D1364" s="112"/>
      <c r="E1364" s="112"/>
    </row>
    <row r="1365" spans="2:5" x14ac:dyDescent="0.2">
      <c r="B1365" s="112"/>
      <c r="C1365" s="112"/>
      <c r="D1365" s="112"/>
      <c r="E1365" s="112"/>
    </row>
    <row r="1366" spans="2:5" x14ac:dyDescent="0.2">
      <c r="B1366" s="112"/>
      <c r="C1366" s="112"/>
      <c r="D1366" s="112"/>
      <c r="E1366" s="112"/>
    </row>
    <row r="1367" spans="2:5" x14ac:dyDescent="0.2">
      <c r="B1367" s="112"/>
      <c r="C1367" s="112"/>
      <c r="D1367" s="112"/>
      <c r="E1367" s="112"/>
    </row>
    <row r="1368" spans="2:5" x14ac:dyDescent="0.2">
      <c r="B1368" s="112"/>
      <c r="C1368" s="112"/>
      <c r="D1368" s="112"/>
      <c r="E1368" s="112"/>
    </row>
    <row r="1369" spans="2:5" x14ac:dyDescent="0.2">
      <c r="B1369" s="112"/>
      <c r="C1369" s="112"/>
      <c r="D1369" s="112"/>
      <c r="E1369" s="112"/>
    </row>
    <row r="1370" spans="2:5" x14ac:dyDescent="0.2">
      <c r="B1370" s="112"/>
      <c r="C1370" s="112"/>
      <c r="D1370" s="112"/>
      <c r="E1370" s="112"/>
    </row>
    <row r="1371" spans="2:5" x14ac:dyDescent="0.2">
      <c r="B1371" s="112"/>
      <c r="C1371" s="112"/>
      <c r="D1371" s="112"/>
      <c r="E1371" s="112"/>
    </row>
    <row r="1372" spans="2:5" x14ac:dyDescent="0.2">
      <c r="B1372" s="112"/>
      <c r="C1372" s="112"/>
      <c r="D1372" s="112"/>
      <c r="E1372" s="112"/>
    </row>
    <row r="1373" spans="2:5" x14ac:dyDescent="0.2">
      <c r="B1373" s="112"/>
      <c r="C1373" s="112"/>
      <c r="D1373" s="112"/>
      <c r="E1373" s="112"/>
    </row>
    <row r="1374" spans="2:5" x14ac:dyDescent="0.2">
      <c r="B1374" s="112"/>
      <c r="C1374" s="112"/>
      <c r="D1374" s="112"/>
      <c r="E1374" s="112"/>
    </row>
    <row r="1375" spans="2:5" x14ac:dyDescent="0.2">
      <c r="B1375" s="112"/>
      <c r="C1375" s="112"/>
      <c r="D1375" s="112"/>
      <c r="E1375" s="112"/>
    </row>
    <row r="1376" spans="2:5" x14ac:dyDescent="0.2">
      <c r="B1376" s="112"/>
      <c r="C1376" s="112"/>
      <c r="D1376" s="112"/>
      <c r="E1376" s="112"/>
    </row>
    <row r="1377" spans="2:5" x14ac:dyDescent="0.2">
      <c r="B1377" s="112"/>
      <c r="C1377" s="112"/>
      <c r="D1377" s="112"/>
      <c r="E1377" s="112"/>
    </row>
    <row r="1378" spans="2:5" x14ac:dyDescent="0.2">
      <c r="B1378" s="112"/>
      <c r="C1378" s="112"/>
      <c r="D1378" s="112"/>
      <c r="E1378" s="112"/>
    </row>
    <row r="1379" spans="2:5" x14ac:dyDescent="0.2">
      <c r="B1379" s="112"/>
      <c r="C1379" s="112"/>
      <c r="D1379" s="112"/>
      <c r="E1379" s="112"/>
    </row>
    <row r="1380" spans="2:5" x14ac:dyDescent="0.2">
      <c r="B1380" s="112"/>
      <c r="C1380" s="112"/>
      <c r="D1380" s="112"/>
      <c r="E1380" s="112"/>
    </row>
    <row r="1381" spans="2:5" x14ac:dyDescent="0.2">
      <c r="B1381" s="112"/>
      <c r="C1381" s="112"/>
      <c r="D1381" s="112"/>
      <c r="E1381" s="112"/>
    </row>
    <row r="1382" spans="2:5" x14ac:dyDescent="0.2">
      <c r="B1382" s="112"/>
      <c r="C1382" s="112"/>
      <c r="D1382" s="112"/>
      <c r="E1382" s="112"/>
    </row>
    <row r="1383" spans="2:5" x14ac:dyDescent="0.2">
      <c r="B1383" s="112"/>
      <c r="C1383" s="112"/>
      <c r="D1383" s="112"/>
      <c r="E1383" s="112"/>
    </row>
    <row r="1384" spans="2:5" x14ac:dyDescent="0.2">
      <c r="B1384" s="112"/>
      <c r="C1384" s="112"/>
      <c r="D1384" s="112"/>
      <c r="E1384" s="112"/>
    </row>
    <row r="1385" spans="2:5" x14ac:dyDescent="0.2">
      <c r="B1385" s="112"/>
      <c r="C1385" s="112"/>
      <c r="D1385" s="112"/>
      <c r="E1385" s="112"/>
    </row>
    <row r="1386" spans="2:5" x14ac:dyDescent="0.2">
      <c r="B1386" s="112"/>
      <c r="C1386" s="112"/>
      <c r="D1386" s="112"/>
      <c r="E1386" s="112"/>
    </row>
    <row r="1387" spans="2:5" x14ac:dyDescent="0.2">
      <c r="B1387" s="112"/>
      <c r="C1387" s="112"/>
      <c r="D1387" s="112"/>
      <c r="E1387" s="112"/>
    </row>
    <row r="1388" spans="2:5" x14ac:dyDescent="0.2">
      <c r="B1388" s="112"/>
      <c r="C1388" s="112"/>
      <c r="D1388" s="112"/>
      <c r="E1388" s="112"/>
    </row>
    <row r="1389" spans="2:5" x14ac:dyDescent="0.2">
      <c r="B1389" s="112"/>
      <c r="C1389" s="112"/>
      <c r="D1389" s="112"/>
      <c r="E1389" s="112"/>
    </row>
    <row r="1390" spans="2:5" x14ac:dyDescent="0.2">
      <c r="B1390" s="112"/>
      <c r="C1390" s="112"/>
      <c r="D1390" s="112"/>
      <c r="E1390" s="112"/>
    </row>
    <row r="1391" spans="2:5" x14ac:dyDescent="0.2">
      <c r="B1391" s="112"/>
      <c r="C1391" s="112"/>
      <c r="D1391" s="112"/>
      <c r="E1391" s="112"/>
    </row>
    <row r="1392" spans="2:5" x14ac:dyDescent="0.2">
      <c r="B1392" s="112"/>
      <c r="C1392" s="112"/>
      <c r="D1392" s="112"/>
      <c r="E1392" s="112"/>
    </row>
    <row r="1393" spans="2:5" x14ac:dyDescent="0.2">
      <c r="B1393" s="112"/>
      <c r="C1393" s="112"/>
      <c r="D1393" s="112"/>
      <c r="E1393" s="112"/>
    </row>
    <row r="1394" spans="2:5" x14ac:dyDescent="0.2">
      <c r="B1394" s="112"/>
      <c r="C1394" s="112"/>
      <c r="D1394" s="112"/>
      <c r="E1394" s="112"/>
    </row>
    <row r="1395" spans="2:5" x14ac:dyDescent="0.2">
      <c r="B1395" s="112"/>
      <c r="C1395" s="112"/>
      <c r="D1395" s="112"/>
      <c r="E1395" s="112"/>
    </row>
    <row r="1396" spans="2:5" x14ac:dyDescent="0.2">
      <c r="B1396" s="112"/>
      <c r="C1396" s="112"/>
      <c r="D1396" s="112"/>
      <c r="E1396" s="112"/>
    </row>
    <row r="1397" spans="2:5" x14ac:dyDescent="0.2">
      <c r="B1397" s="112"/>
      <c r="C1397" s="112"/>
      <c r="D1397" s="112"/>
      <c r="E1397" s="112"/>
    </row>
    <row r="1398" spans="2:5" x14ac:dyDescent="0.2">
      <c r="B1398" s="112"/>
      <c r="C1398" s="112"/>
      <c r="D1398" s="112"/>
      <c r="E1398" s="112"/>
    </row>
    <row r="1399" spans="2:5" x14ac:dyDescent="0.2">
      <c r="B1399" s="112"/>
      <c r="C1399" s="112"/>
      <c r="D1399" s="112"/>
      <c r="E1399" s="112"/>
    </row>
    <row r="1400" spans="2:5" x14ac:dyDescent="0.2">
      <c r="B1400" s="112"/>
      <c r="C1400" s="112"/>
      <c r="D1400" s="112"/>
      <c r="E1400" s="112"/>
    </row>
    <row r="1401" spans="2:5" x14ac:dyDescent="0.2">
      <c r="B1401" s="112"/>
      <c r="C1401" s="112"/>
      <c r="D1401" s="112"/>
      <c r="E1401" s="112"/>
    </row>
    <row r="1402" spans="2:5" x14ac:dyDescent="0.2">
      <c r="B1402" s="112"/>
      <c r="C1402" s="112"/>
      <c r="D1402" s="112"/>
      <c r="E1402" s="112"/>
    </row>
    <row r="1403" spans="2:5" x14ac:dyDescent="0.2">
      <c r="B1403" s="112"/>
      <c r="C1403" s="112"/>
      <c r="D1403" s="112"/>
      <c r="E1403" s="112"/>
    </row>
    <row r="1404" spans="2:5" x14ac:dyDescent="0.2">
      <c r="B1404" s="112"/>
      <c r="C1404" s="112"/>
      <c r="D1404" s="112"/>
      <c r="E1404" s="112"/>
    </row>
    <row r="1405" spans="2:5" x14ac:dyDescent="0.2">
      <c r="B1405" s="112"/>
      <c r="C1405" s="112"/>
      <c r="D1405" s="112"/>
      <c r="E1405" s="112"/>
    </row>
    <row r="1406" spans="2:5" x14ac:dyDescent="0.2">
      <c r="B1406" s="112"/>
      <c r="C1406" s="112"/>
      <c r="D1406" s="112"/>
      <c r="E1406" s="112"/>
    </row>
    <row r="1407" spans="2:5" x14ac:dyDescent="0.2">
      <c r="B1407" s="112"/>
      <c r="C1407" s="112"/>
      <c r="D1407" s="112"/>
      <c r="E1407" s="112"/>
    </row>
    <row r="1408" spans="2:5" x14ac:dyDescent="0.2">
      <c r="B1408" s="112"/>
      <c r="C1408" s="112"/>
      <c r="D1408" s="112"/>
      <c r="E1408" s="112"/>
    </row>
    <row r="1409" spans="2:5" x14ac:dyDescent="0.2">
      <c r="B1409" s="112"/>
      <c r="C1409" s="112"/>
      <c r="D1409" s="112"/>
      <c r="E1409" s="112"/>
    </row>
    <row r="1410" spans="2:5" x14ac:dyDescent="0.2">
      <c r="B1410" s="112"/>
      <c r="C1410" s="112"/>
      <c r="D1410" s="112"/>
      <c r="E1410" s="112"/>
    </row>
    <row r="1411" spans="2:5" x14ac:dyDescent="0.2">
      <c r="B1411" s="112"/>
      <c r="C1411" s="112"/>
      <c r="D1411" s="112"/>
      <c r="E1411" s="112"/>
    </row>
    <row r="1412" spans="2:5" x14ac:dyDescent="0.2">
      <c r="B1412" s="112"/>
      <c r="C1412" s="112"/>
      <c r="D1412" s="112"/>
      <c r="E1412" s="112"/>
    </row>
    <row r="1413" spans="2:5" x14ac:dyDescent="0.2">
      <c r="B1413" s="112"/>
      <c r="C1413" s="112"/>
      <c r="D1413" s="112"/>
      <c r="E1413" s="112"/>
    </row>
    <row r="1414" spans="2:5" x14ac:dyDescent="0.2">
      <c r="B1414" s="112"/>
      <c r="C1414" s="112"/>
      <c r="D1414" s="112"/>
      <c r="E1414" s="112"/>
    </row>
    <row r="1415" spans="2:5" x14ac:dyDescent="0.2">
      <c r="B1415" s="112"/>
      <c r="C1415" s="112"/>
      <c r="D1415" s="112"/>
      <c r="E1415" s="112"/>
    </row>
    <row r="1416" spans="2:5" x14ac:dyDescent="0.2">
      <c r="B1416" s="112"/>
      <c r="C1416" s="112"/>
      <c r="D1416" s="112"/>
      <c r="E1416" s="112"/>
    </row>
    <row r="1417" spans="2:5" x14ac:dyDescent="0.2">
      <c r="B1417" s="112"/>
      <c r="C1417" s="112"/>
      <c r="D1417" s="112"/>
      <c r="E1417" s="112"/>
    </row>
    <row r="1418" spans="2:5" x14ac:dyDescent="0.2">
      <c r="B1418" s="112"/>
      <c r="C1418" s="112"/>
      <c r="D1418" s="112"/>
      <c r="E1418" s="112"/>
    </row>
    <row r="1419" spans="2:5" x14ac:dyDescent="0.2">
      <c r="B1419" s="112"/>
      <c r="C1419" s="112"/>
      <c r="D1419" s="112"/>
      <c r="E1419" s="112"/>
    </row>
    <row r="1420" spans="2:5" x14ac:dyDescent="0.2">
      <c r="B1420" s="112"/>
      <c r="C1420" s="112"/>
      <c r="D1420" s="112"/>
      <c r="E1420" s="112"/>
    </row>
    <row r="1421" spans="2:5" x14ac:dyDescent="0.2">
      <c r="B1421" s="112"/>
      <c r="C1421" s="112"/>
      <c r="D1421" s="112"/>
      <c r="E1421" s="112"/>
    </row>
    <row r="1422" spans="2:5" x14ac:dyDescent="0.2">
      <c r="B1422" s="112"/>
      <c r="C1422" s="112"/>
      <c r="D1422" s="112"/>
      <c r="E1422" s="112"/>
    </row>
    <row r="1423" spans="2:5" x14ac:dyDescent="0.2">
      <c r="B1423" s="112"/>
      <c r="C1423" s="112"/>
      <c r="D1423" s="112"/>
      <c r="E1423" s="112"/>
    </row>
    <row r="1424" spans="2:5" x14ac:dyDescent="0.2">
      <c r="B1424" s="112"/>
      <c r="C1424" s="112"/>
      <c r="D1424" s="112"/>
      <c r="E1424" s="112"/>
    </row>
    <row r="1425" spans="2:5" x14ac:dyDescent="0.2">
      <c r="B1425" s="112"/>
      <c r="C1425" s="112"/>
      <c r="D1425" s="112"/>
      <c r="E1425" s="112"/>
    </row>
    <row r="1426" spans="2:5" x14ac:dyDescent="0.2">
      <c r="B1426" s="112"/>
      <c r="C1426" s="112"/>
      <c r="D1426" s="112"/>
      <c r="E1426" s="112"/>
    </row>
    <row r="1427" spans="2:5" x14ac:dyDescent="0.2">
      <c r="B1427" s="112"/>
      <c r="C1427" s="112"/>
      <c r="D1427" s="112"/>
      <c r="E1427" s="112"/>
    </row>
    <row r="1428" spans="2:5" x14ac:dyDescent="0.2">
      <c r="B1428" s="112"/>
      <c r="C1428" s="112"/>
      <c r="D1428" s="112"/>
      <c r="E1428" s="112"/>
    </row>
    <row r="1429" spans="2:5" x14ac:dyDescent="0.2">
      <c r="B1429" s="112"/>
      <c r="C1429" s="112"/>
      <c r="D1429" s="112"/>
      <c r="E1429" s="112"/>
    </row>
    <row r="1430" spans="2:5" x14ac:dyDescent="0.2">
      <c r="B1430" s="112"/>
      <c r="C1430" s="112"/>
      <c r="D1430" s="112"/>
      <c r="E1430" s="112"/>
    </row>
    <row r="1431" spans="2:5" x14ac:dyDescent="0.2">
      <c r="B1431" s="112"/>
      <c r="C1431" s="112"/>
      <c r="D1431" s="112"/>
      <c r="E1431" s="112"/>
    </row>
    <row r="1432" spans="2:5" x14ac:dyDescent="0.2">
      <c r="B1432" s="112"/>
      <c r="C1432" s="112"/>
      <c r="D1432" s="112"/>
      <c r="E1432" s="112"/>
    </row>
    <row r="1433" spans="2:5" x14ac:dyDescent="0.2">
      <c r="B1433" s="112"/>
      <c r="C1433" s="112"/>
      <c r="D1433" s="112"/>
      <c r="E1433" s="112"/>
    </row>
    <row r="1434" spans="2:5" x14ac:dyDescent="0.2">
      <c r="B1434" s="112"/>
      <c r="C1434" s="112"/>
      <c r="D1434" s="112"/>
      <c r="E1434" s="112"/>
    </row>
    <row r="1435" spans="2:5" x14ac:dyDescent="0.2">
      <c r="B1435" s="112"/>
      <c r="C1435" s="112"/>
      <c r="D1435" s="112"/>
      <c r="E1435" s="112"/>
    </row>
    <row r="1436" spans="2:5" x14ac:dyDescent="0.2">
      <c r="B1436" s="112"/>
      <c r="C1436" s="112"/>
      <c r="D1436" s="112"/>
      <c r="E1436" s="112"/>
    </row>
    <row r="1437" spans="2:5" x14ac:dyDescent="0.2">
      <c r="B1437" s="112"/>
      <c r="C1437" s="112"/>
      <c r="D1437" s="112"/>
      <c r="E1437" s="112"/>
    </row>
    <row r="1438" spans="2:5" x14ac:dyDescent="0.2">
      <c r="B1438" s="112"/>
      <c r="C1438" s="112"/>
      <c r="D1438" s="112"/>
      <c r="E1438" s="112"/>
    </row>
    <row r="1439" spans="2:5" x14ac:dyDescent="0.2">
      <c r="B1439" s="112"/>
      <c r="C1439" s="112"/>
      <c r="D1439" s="112"/>
      <c r="E1439" s="112"/>
    </row>
    <row r="1440" spans="2:5" x14ac:dyDescent="0.2">
      <c r="B1440" s="112"/>
      <c r="C1440" s="112"/>
      <c r="D1440" s="112"/>
      <c r="E1440" s="112"/>
    </row>
    <row r="1441" spans="2:5" x14ac:dyDescent="0.2">
      <c r="B1441" s="112"/>
      <c r="C1441" s="112"/>
      <c r="D1441" s="112"/>
      <c r="E1441" s="112"/>
    </row>
    <row r="1442" spans="2:5" x14ac:dyDescent="0.2">
      <c r="B1442" s="112"/>
      <c r="C1442" s="112"/>
      <c r="D1442" s="112"/>
      <c r="E1442" s="112"/>
    </row>
    <row r="1443" spans="2:5" x14ac:dyDescent="0.2">
      <c r="B1443" s="112"/>
      <c r="C1443" s="112"/>
      <c r="D1443" s="112"/>
      <c r="E1443" s="112"/>
    </row>
    <row r="1444" spans="2:5" x14ac:dyDescent="0.2">
      <c r="B1444" s="112"/>
      <c r="C1444" s="112"/>
      <c r="D1444" s="112"/>
      <c r="E1444" s="112"/>
    </row>
    <row r="1445" spans="2:5" x14ac:dyDescent="0.2">
      <c r="B1445" s="112"/>
      <c r="C1445" s="112"/>
      <c r="D1445" s="112"/>
      <c r="E1445" s="112"/>
    </row>
    <row r="1446" spans="2:5" x14ac:dyDescent="0.2">
      <c r="B1446" s="112"/>
      <c r="C1446" s="112"/>
      <c r="D1446" s="112"/>
      <c r="E1446" s="112"/>
    </row>
    <row r="1447" spans="2:5" x14ac:dyDescent="0.2">
      <c r="B1447" s="112"/>
      <c r="C1447" s="112"/>
      <c r="D1447" s="112"/>
      <c r="E1447" s="112"/>
    </row>
    <row r="1448" spans="2:5" x14ac:dyDescent="0.2">
      <c r="B1448" s="112"/>
      <c r="C1448" s="112"/>
      <c r="D1448" s="112"/>
      <c r="E1448" s="112"/>
    </row>
    <row r="1449" spans="2:5" x14ac:dyDescent="0.2">
      <c r="B1449" s="112"/>
      <c r="C1449" s="112"/>
      <c r="D1449" s="112"/>
      <c r="E1449" s="112"/>
    </row>
    <row r="1450" spans="2:5" x14ac:dyDescent="0.2">
      <c r="B1450" s="112"/>
      <c r="C1450" s="112"/>
      <c r="D1450" s="112"/>
      <c r="E1450" s="112"/>
    </row>
    <row r="1451" spans="2:5" x14ac:dyDescent="0.2">
      <c r="B1451" s="112"/>
      <c r="C1451" s="112"/>
      <c r="D1451" s="112"/>
      <c r="E1451" s="112"/>
    </row>
    <row r="1452" spans="2:5" x14ac:dyDescent="0.2">
      <c r="B1452" s="112"/>
      <c r="C1452" s="112"/>
      <c r="D1452" s="112"/>
      <c r="E1452" s="112"/>
    </row>
    <row r="1453" spans="2:5" x14ac:dyDescent="0.2">
      <c r="B1453" s="112"/>
      <c r="C1453" s="112"/>
      <c r="D1453" s="112"/>
      <c r="E1453" s="112"/>
    </row>
    <row r="1454" spans="2:5" x14ac:dyDescent="0.2">
      <c r="B1454" s="112"/>
      <c r="C1454" s="112"/>
      <c r="D1454" s="112"/>
      <c r="E1454" s="112"/>
    </row>
    <row r="1455" spans="2:5" x14ac:dyDescent="0.2">
      <c r="B1455" s="112"/>
      <c r="C1455" s="112"/>
      <c r="D1455" s="112"/>
      <c r="E1455" s="112"/>
    </row>
    <row r="1456" spans="2:5" x14ac:dyDescent="0.2">
      <c r="B1456" s="112"/>
      <c r="C1456" s="112"/>
      <c r="D1456" s="112"/>
      <c r="E1456" s="112"/>
    </row>
    <row r="1457" spans="2:5" x14ac:dyDescent="0.2">
      <c r="B1457" s="112"/>
      <c r="C1457" s="112"/>
      <c r="D1457" s="112"/>
      <c r="E1457" s="112"/>
    </row>
    <row r="1458" spans="2:5" x14ac:dyDescent="0.2">
      <c r="B1458" s="112"/>
      <c r="C1458" s="112"/>
      <c r="D1458" s="112"/>
      <c r="E1458" s="112"/>
    </row>
    <row r="1459" spans="2:5" x14ac:dyDescent="0.2">
      <c r="B1459" s="112"/>
      <c r="C1459" s="112"/>
      <c r="D1459" s="112"/>
      <c r="E1459" s="112"/>
    </row>
    <row r="1460" spans="2:5" x14ac:dyDescent="0.2">
      <c r="B1460" s="112"/>
      <c r="C1460" s="112"/>
      <c r="D1460" s="112"/>
      <c r="E1460" s="112"/>
    </row>
  </sheetData>
  <sheetProtection password="C730" sheet="1" objects="1" scenarios="1"/>
  <mergeCells count="36">
    <mergeCell ref="D3:E3"/>
    <mergeCell ref="D4:E4"/>
    <mergeCell ref="D6:J6"/>
    <mergeCell ref="D8:J8"/>
    <mergeCell ref="D14:D15"/>
    <mergeCell ref="E14:E15"/>
    <mergeCell ref="F14:F15"/>
    <mergeCell ref="G14:I14"/>
    <mergeCell ref="J14:J15"/>
    <mergeCell ref="G15:I15"/>
    <mergeCell ref="D28:D31"/>
    <mergeCell ref="E28:E31"/>
    <mergeCell ref="H28:I31"/>
    <mergeCell ref="G16:I16"/>
    <mergeCell ref="G17:I17"/>
    <mergeCell ref="G18:I18"/>
    <mergeCell ref="G19:I19"/>
    <mergeCell ref="G20:I20"/>
    <mergeCell ref="G21:I21"/>
    <mergeCell ref="G22:I22"/>
    <mergeCell ref="G23:I23"/>
    <mergeCell ref="G24:I24"/>
    <mergeCell ref="G25:I25"/>
    <mergeCell ref="H27:I27"/>
    <mergeCell ref="D49:J49"/>
    <mergeCell ref="D32:D35"/>
    <mergeCell ref="E32:E35"/>
    <mergeCell ref="H32:I35"/>
    <mergeCell ref="D36:D39"/>
    <mergeCell ref="E36:E39"/>
    <mergeCell ref="H36:I39"/>
    <mergeCell ref="D40:D43"/>
    <mergeCell ref="E40:E43"/>
    <mergeCell ref="H40:I43"/>
    <mergeCell ref="F45:G45"/>
    <mergeCell ref="D46:E46"/>
  </mergeCells>
  <dataValidations count="1">
    <dataValidation type="whole" allowBlank="1" showInputMessage="1" showErrorMessage="1" sqref="O18" xr:uid="{00000000-0002-0000-0100-000000000000}">
      <formula1>30</formula1>
      <formula2>45</formula2>
    </dataValidation>
  </dataValidations>
  <pageMargins left="0.7" right="0.7" top="0.78740157499999996" bottom="0.78740157499999996" header="0.3" footer="0.3"/>
  <pageSetup paperSize="9" scale="5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26C4609-0FAC-474B-B324-E7BF67B27262}">
            <x14:iconSet iconSet="3Symbols" custom="1">
              <x14:cfvo type="percent">
                <xm:f>0</xm:f>
              </x14:cfvo>
              <x14:cfvo type="num">
                <xm:f>1.99</xm:f>
              </x14:cfvo>
              <x14:cfvo type="num">
                <xm:f>2</xm:f>
              </x14:cfvo>
              <x14:cfIcon iconSet="3Symbols" iconId="0"/>
              <x14:cfIcon iconSet="3Symbols" iconId="0"/>
              <x14:cfIcon iconSet="3Symbols" iconId="2"/>
            </x14:iconSet>
          </x14:cfRule>
          <xm:sqref>L22:L23</xm:sqref>
        </x14:conditionalFormatting>
        <x14:conditionalFormatting xmlns:xm="http://schemas.microsoft.com/office/excel/2006/main">
          <x14:cfRule type="iconSet" priority="2" id="{D62AC51F-29B3-4868-B4B1-FDAA0174FE25}">
            <x14:iconSet iconSet="3Symbols" custom="1">
              <x14:cfvo type="percent">
                <xm:f>0</xm:f>
              </x14:cfvo>
              <x14:cfvo type="num">
                <xm:f>0.99</xm:f>
              </x14:cfvo>
              <x14:cfvo type="num">
                <xm:f>1</xm:f>
              </x14:cfvo>
              <x14:cfIcon iconSet="3Symbols" iconId="0"/>
              <x14:cfIcon iconSet="3Symbols" iconId="0"/>
              <x14:cfIcon iconSet="3Symbols" iconId="2"/>
            </x14:iconSet>
          </x14:cfRule>
          <xm:sqref>L25:L38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ErrorMessage="1" xr:uid="{00000000-0002-0000-0100-000001000000}">
          <x14:formula1>
            <xm:f>Werte!$D$22:$D$32</xm:f>
          </x14:formula1>
          <xm:sqref>F17:F20</xm:sqref>
        </x14:dataValidation>
        <x14:dataValidation type="list" allowBlank="1" showInputMessage="1" showErrorMessage="1" xr:uid="{00000000-0002-0000-0100-000002000000}">
          <x14:formula1>
            <xm:f>Werte!$D$33:$D$38</xm:f>
          </x14:formula1>
          <xm:sqref>J22:J25 J28:J43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G1427"/>
  <sheetViews>
    <sheetView showGridLines="0" showRowColHeaders="0" zoomScale="85" zoomScaleNormal="85" workbookViewId="0">
      <selection activeCell="J12" sqref="J12"/>
    </sheetView>
  </sheetViews>
  <sheetFormatPr baseColWidth="10" defaultColWidth="11.42578125" defaultRowHeight="15" x14ac:dyDescent="0.2"/>
  <cols>
    <col min="1" max="1" width="4.5703125" style="106" customWidth="1"/>
    <col min="2" max="3" width="3.42578125" style="114" customWidth="1"/>
    <col min="4" max="4" width="4.5703125" style="114" customWidth="1"/>
    <col min="5" max="5" width="38.42578125" style="114" customWidth="1"/>
    <col min="6" max="6" width="22.5703125" style="112" customWidth="1"/>
    <col min="7" max="7" width="15.42578125" style="112" customWidth="1"/>
    <col min="8" max="8" width="18.85546875" style="112" customWidth="1"/>
    <col min="9" max="9" width="12.85546875" style="112" customWidth="1"/>
    <col min="10" max="10" width="20.140625" style="113" customWidth="1"/>
    <col min="11" max="11" width="3.140625" style="168" customWidth="1"/>
    <col min="12" max="12" width="3.42578125" style="109" customWidth="1"/>
    <col min="13" max="16384" width="11.42578125" style="106"/>
  </cols>
  <sheetData>
    <row r="1" spans="1:111" s="40" customFormat="1" ht="20.100000000000001" customHeight="1" thickBot="1" x14ac:dyDescent="0.25">
      <c r="K1" s="41"/>
    </row>
    <row r="2" spans="1:111" s="50" customFormat="1" ht="12.75" x14ac:dyDescent="0.2">
      <c r="A2" s="42"/>
      <c r="B2" s="115"/>
      <c r="C2" s="116"/>
      <c r="D2" s="117"/>
      <c r="E2" s="117"/>
      <c r="F2" s="118"/>
      <c r="G2" s="119"/>
      <c r="H2" s="116"/>
      <c r="I2" s="116"/>
      <c r="J2" s="116"/>
      <c r="K2" s="163"/>
      <c r="L2" s="120"/>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row>
    <row r="3" spans="1:111" s="50" customFormat="1" ht="54" customHeight="1" x14ac:dyDescent="0.25">
      <c r="A3" s="42"/>
      <c r="B3" s="121"/>
      <c r="C3" s="122"/>
      <c r="D3" s="205" t="s">
        <v>112</v>
      </c>
      <c r="E3" s="205"/>
      <c r="F3" s="123"/>
      <c r="G3" s="124"/>
      <c r="H3" s="122"/>
      <c r="I3" s="122"/>
      <c r="J3" s="122"/>
      <c r="K3" s="164"/>
      <c r="L3" s="9"/>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row>
    <row r="4" spans="1:111" s="50" customFormat="1" ht="32.1" customHeight="1" x14ac:dyDescent="0.2">
      <c r="A4" s="42"/>
      <c r="B4" s="121"/>
      <c r="C4" s="122"/>
      <c r="D4" s="239" t="str">
        <f>Basisdaten!D4</f>
        <v>Richtlinie zur Bundesförderung kommunaler
Klimaschutz (Kommunalrichtlinie)</v>
      </c>
      <c r="E4" s="239"/>
      <c r="F4" s="125"/>
      <c r="G4" s="124"/>
      <c r="H4" s="122"/>
      <c r="I4" s="122"/>
      <c r="J4" s="122"/>
      <c r="K4" s="164"/>
      <c r="L4" s="9"/>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row>
    <row r="5" spans="1:111" s="50" customFormat="1" ht="6.75" customHeight="1" x14ac:dyDescent="0.2">
      <c r="A5" s="42"/>
      <c r="B5" s="121"/>
      <c r="C5" s="122"/>
      <c r="D5" s="126"/>
      <c r="E5" s="126"/>
      <c r="F5" s="127"/>
      <c r="G5" s="124"/>
      <c r="H5" s="122"/>
      <c r="I5" s="122"/>
      <c r="J5" s="122"/>
      <c r="K5" s="164"/>
      <c r="L5" s="9"/>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row>
    <row r="6" spans="1:111" s="50" customFormat="1" ht="12.75" x14ac:dyDescent="0.2">
      <c r="A6" s="42"/>
      <c r="B6" s="121"/>
      <c r="C6" s="122"/>
      <c r="D6" s="240" t="str">
        <f>IF(Basisdaten!E11=1,"",VLOOKUP(Basisdaten!E11,Hinweise!A1:B8,2,FALSE))</f>
        <v/>
      </c>
      <c r="E6" s="240"/>
      <c r="F6" s="240"/>
      <c r="G6" s="240"/>
      <c r="H6" s="240"/>
      <c r="I6" s="240"/>
      <c r="J6" s="240"/>
      <c r="K6" s="164"/>
      <c r="L6" s="9"/>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row>
    <row r="7" spans="1:111" s="50" customFormat="1" ht="6.6" customHeight="1" x14ac:dyDescent="0.2">
      <c r="A7" s="42"/>
      <c r="B7" s="121"/>
      <c r="C7" s="122"/>
      <c r="D7" s="128"/>
      <c r="E7" s="128"/>
      <c r="F7" s="128"/>
      <c r="G7" s="128"/>
      <c r="H7" s="128"/>
      <c r="I7" s="128"/>
      <c r="J7" s="128"/>
      <c r="K7" s="164"/>
      <c r="L7" s="9"/>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row>
    <row r="8" spans="1:111" s="50" customFormat="1" ht="21" customHeight="1" x14ac:dyDescent="0.2">
      <c r="A8" s="42"/>
      <c r="B8" s="121"/>
      <c r="C8" s="122"/>
      <c r="D8" s="251" t="s">
        <v>108</v>
      </c>
      <c r="E8" s="251"/>
      <c r="F8" s="251"/>
      <c r="G8" s="165"/>
      <c r="H8" s="165"/>
      <c r="I8" s="165"/>
      <c r="J8" s="165"/>
      <c r="K8" s="164"/>
      <c r="L8" s="9"/>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row>
    <row r="9" spans="1:111" s="50" customFormat="1" ht="18" customHeight="1" x14ac:dyDescent="0.2">
      <c r="A9" s="42"/>
      <c r="B9" s="121"/>
      <c r="C9" s="122"/>
      <c r="D9" s="245" t="s">
        <v>54</v>
      </c>
      <c r="E9" s="246"/>
      <c r="F9" s="246"/>
      <c r="G9" s="246"/>
      <c r="H9" s="246"/>
      <c r="I9" s="246"/>
      <c r="J9" s="247"/>
      <c r="K9" s="164"/>
      <c r="L9" s="9"/>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row>
    <row r="10" spans="1:111" s="50" customFormat="1" ht="161.1" customHeight="1" x14ac:dyDescent="0.2">
      <c r="A10" s="42"/>
      <c r="B10" s="121"/>
      <c r="C10" s="122"/>
      <c r="D10" s="197" t="s">
        <v>55</v>
      </c>
      <c r="E10" s="198"/>
      <c r="F10" s="198"/>
      <c r="G10" s="198"/>
      <c r="H10" s="198"/>
      <c r="I10" s="198"/>
      <c r="J10" s="199"/>
      <c r="K10" s="164"/>
      <c r="L10" s="9"/>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row>
    <row r="11" spans="1:111" s="50" customFormat="1" ht="19.5" customHeight="1" x14ac:dyDescent="0.2">
      <c r="A11" s="42"/>
      <c r="B11" s="121"/>
      <c r="C11" s="122"/>
      <c r="D11" s="248" t="s">
        <v>56</v>
      </c>
      <c r="E11" s="249"/>
      <c r="F11" s="249"/>
      <c r="G11" s="249"/>
      <c r="H11" s="249"/>
      <c r="I11" s="249"/>
      <c r="J11" s="250"/>
      <c r="K11" s="164"/>
      <c r="L11" s="9"/>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row>
    <row r="12" spans="1:111" s="50" customFormat="1" ht="24" customHeight="1" x14ac:dyDescent="0.2">
      <c r="A12" s="42"/>
      <c r="B12" s="121"/>
      <c r="C12" s="122"/>
      <c r="D12" s="244" t="s">
        <v>57</v>
      </c>
      <c r="E12" s="244"/>
      <c r="F12" s="244"/>
      <c r="G12" s="244"/>
      <c r="H12" s="244"/>
      <c r="I12" s="244"/>
      <c r="J12" s="37" t="s">
        <v>58</v>
      </c>
      <c r="K12" s="25">
        <f>IF(OR(Basisdaten!$E$11=4,Basisdaten!$E$11=6,Basisdaten!$E$11=8),-1,IF(J12=Werte!$D$13,1,0))</f>
        <v>0</v>
      </c>
      <c r="L12" s="9"/>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row>
    <row r="13" spans="1:111" s="50" customFormat="1" ht="54" customHeight="1" x14ac:dyDescent="0.2">
      <c r="A13" s="42"/>
      <c r="B13" s="121"/>
      <c r="C13" s="122"/>
      <c r="D13" s="244" t="s">
        <v>59</v>
      </c>
      <c r="E13" s="244"/>
      <c r="F13" s="244"/>
      <c r="G13" s="244"/>
      <c r="H13" s="244"/>
      <c r="I13" s="244"/>
      <c r="J13" s="37" t="s">
        <v>58</v>
      </c>
      <c r="K13" s="25">
        <f>IF(OR(Basisdaten!$E$11=4,Basisdaten!$E$11=6,Basisdaten!$E$11=8),-1,IF(J13=Werte!$D$13,1,0))</f>
        <v>0</v>
      </c>
      <c r="L13" s="9"/>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row>
    <row r="14" spans="1:111" s="50" customFormat="1" ht="103.7" customHeight="1" x14ac:dyDescent="0.2">
      <c r="A14" s="42"/>
      <c r="B14" s="121"/>
      <c r="C14" s="122"/>
      <c r="D14" s="244" t="s">
        <v>60</v>
      </c>
      <c r="E14" s="244"/>
      <c r="F14" s="244"/>
      <c r="G14" s="244"/>
      <c r="H14" s="244"/>
      <c r="I14" s="244"/>
      <c r="J14" s="37" t="s">
        <v>58</v>
      </c>
      <c r="K14" s="25">
        <f>IF(OR(Basisdaten!$E$11=4,Basisdaten!$E$11=6,Basisdaten!$E$11=8),-1,IF(J14=Werte!$D$13,1,0))</f>
        <v>0</v>
      </c>
      <c r="L14" s="9"/>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row>
    <row r="15" spans="1:111" s="92" customFormat="1" ht="28.35" customHeight="1" thickBot="1" x14ac:dyDescent="0.3">
      <c r="B15" s="154"/>
      <c r="C15" s="155"/>
      <c r="D15" s="156"/>
      <c r="E15" s="156"/>
      <c r="F15" s="157"/>
      <c r="G15" s="157"/>
      <c r="H15" s="158"/>
      <c r="I15" s="158"/>
      <c r="J15" s="159"/>
      <c r="K15" s="166"/>
      <c r="L15" s="32"/>
    </row>
    <row r="16" spans="1:111" s="92" customFormat="1" ht="30" customHeight="1" x14ac:dyDescent="0.2">
      <c r="B16" s="161"/>
      <c r="C16" s="161"/>
      <c r="D16" s="219" t="str">
        <f>Basisdaten!D41</f>
        <v>Vorhabenbeschreibung - 4.1.6 Erstellung von Machbarkeitsstudien - 2509_V2</v>
      </c>
      <c r="E16" s="219"/>
      <c r="F16" s="219"/>
      <c r="G16" s="219"/>
      <c r="H16" s="219"/>
      <c r="I16" s="219"/>
      <c r="J16" s="219"/>
      <c r="K16" s="167"/>
      <c r="L16" s="162"/>
    </row>
    <row r="17" spans="11:11" s="92" customFormat="1" ht="12.75" x14ac:dyDescent="0.2">
      <c r="K17" s="108"/>
    </row>
    <row r="18" spans="11:11" s="92" customFormat="1" ht="12.75" x14ac:dyDescent="0.2">
      <c r="K18" s="108"/>
    </row>
    <row r="19" spans="11:11" s="92" customFormat="1" ht="12.75" x14ac:dyDescent="0.2">
      <c r="K19" s="108"/>
    </row>
    <row r="20" spans="11:11" s="92" customFormat="1" ht="12.75" x14ac:dyDescent="0.2">
      <c r="K20" s="108"/>
    </row>
    <row r="21" spans="11:11" s="92" customFormat="1" ht="12.75" x14ac:dyDescent="0.2">
      <c r="K21" s="108"/>
    </row>
    <row r="22" spans="11:11" s="92" customFormat="1" ht="12.75" x14ac:dyDescent="0.2">
      <c r="K22" s="108"/>
    </row>
    <row r="23" spans="11:11" s="92" customFormat="1" ht="12.75" x14ac:dyDescent="0.2">
      <c r="K23" s="108"/>
    </row>
    <row r="24" spans="11:11" s="92" customFormat="1" ht="12.75" x14ac:dyDescent="0.2">
      <c r="K24" s="108"/>
    </row>
    <row r="25" spans="11:11" s="92" customFormat="1" ht="12.75" x14ac:dyDescent="0.2">
      <c r="K25" s="108"/>
    </row>
    <row r="26" spans="11:11" s="92" customFormat="1" ht="12.75" x14ac:dyDescent="0.2">
      <c r="K26" s="108"/>
    </row>
    <row r="27" spans="11:11" s="92" customFormat="1" ht="12.75" x14ac:dyDescent="0.2">
      <c r="K27" s="108"/>
    </row>
    <row r="28" spans="11:11" s="92" customFormat="1" ht="12.75" x14ac:dyDescent="0.2">
      <c r="K28" s="108"/>
    </row>
    <row r="29" spans="11:11" s="92" customFormat="1" ht="12.75" x14ac:dyDescent="0.2">
      <c r="K29" s="108"/>
    </row>
    <row r="30" spans="11:11" s="92" customFormat="1" ht="12.75" x14ac:dyDescent="0.2">
      <c r="K30" s="108"/>
    </row>
    <row r="31" spans="11:11" s="92" customFormat="1" ht="12.75" x14ac:dyDescent="0.2">
      <c r="K31" s="108"/>
    </row>
    <row r="32" spans="11:11" s="92" customFormat="1" ht="12.75" x14ac:dyDescent="0.2">
      <c r="K32" s="108"/>
    </row>
    <row r="33" spans="11:11" s="92" customFormat="1" ht="12.75" x14ac:dyDescent="0.2">
      <c r="K33" s="108"/>
    </row>
    <row r="34" spans="11:11" s="92" customFormat="1" ht="12.75" x14ac:dyDescent="0.2">
      <c r="K34" s="108"/>
    </row>
    <row r="35" spans="11:11" s="92" customFormat="1" ht="12.75" x14ac:dyDescent="0.2">
      <c r="K35" s="108"/>
    </row>
    <row r="36" spans="11:11" s="92" customFormat="1" ht="12.75" x14ac:dyDescent="0.2">
      <c r="K36" s="108"/>
    </row>
    <row r="37" spans="11:11" s="92" customFormat="1" ht="12.75" x14ac:dyDescent="0.2">
      <c r="K37" s="108"/>
    </row>
    <row r="38" spans="11:11" s="92" customFormat="1" ht="12.75" x14ac:dyDescent="0.2">
      <c r="K38" s="108"/>
    </row>
    <row r="39" spans="11:11" s="92" customFormat="1" ht="12.75" x14ac:dyDescent="0.2">
      <c r="K39" s="108"/>
    </row>
    <row r="40" spans="11:11" s="92" customFormat="1" ht="12.75" x14ac:dyDescent="0.2">
      <c r="K40" s="108"/>
    </row>
    <row r="41" spans="11:11" s="92" customFormat="1" ht="12.75" x14ac:dyDescent="0.2">
      <c r="K41" s="108"/>
    </row>
    <row r="42" spans="11:11" s="92" customFormat="1" ht="12.75" x14ac:dyDescent="0.2">
      <c r="K42" s="108"/>
    </row>
    <row r="43" spans="11:11" s="92" customFormat="1" ht="12.75" x14ac:dyDescent="0.2">
      <c r="K43" s="108"/>
    </row>
    <row r="44" spans="11:11" s="92" customFormat="1" ht="12.75" x14ac:dyDescent="0.2">
      <c r="K44" s="108"/>
    </row>
    <row r="45" spans="11:11" s="92" customFormat="1" ht="12.75" x14ac:dyDescent="0.2">
      <c r="K45" s="108"/>
    </row>
    <row r="46" spans="11:11" s="92" customFormat="1" ht="12.75" x14ac:dyDescent="0.2">
      <c r="K46" s="108"/>
    </row>
    <row r="47" spans="11:11" s="92" customFormat="1" ht="12.75" x14ac:dyDescent="0.2">
      <c r="K47" s="108"/>
    </row>
    <row r="48" spans="11:11" s="92" customFormat="1" ht="12.75" x14ac:dyDescent="0.2">
      <c r="K48" s="108"/>
    </row>
    <row r="49" spans="11:11" s="92" customFormat="1" ht="12.75" x14ac:dyDescent="0.2">
      <c r="K49" s="108"/>
    </row>
    <row r="50" spans="11:11" s="92" customFormat="1" ht="12.75" x14ac:dyDescent="0.2">
      <c r="K50" s="108"/>
    </row>
    <row r="51" spans="11:11" s="92" customFormat="1" ht="12.75" x14ac:dyDescent="0.2">
      <c r="K51" s="108"/>
    </row>
    <row r="52" spans="11:11" s="92" customFormat="1" ht="12.75" x14ac:dyDescent="0.2">
      <c r="K52" s="108"/>
    </row>
    <row r="53" spans="11:11" s="92" customFormat="1" ht="12.75" x14ac:dyDescent="0.2">
      <c r="K53" s="108"/>
    </row>
    <row r="54" spans="11:11" s="92" customFormat="1" ht="12.75" x14ac:dyDescent="0.2">
      <c r="K54" s="108"/>
    </row>
    <row r="55" spans="11:11" s="92" customFormat="1" ht="12.75" x14ac:dyDescent="0.2">
      <c r="K55" s="108"/>
    </row>
    <row r="56" spans="11:11" s="92" customFormat="1" ht="12.75" x14ac:dyDescent="0.2">
      <c r="K56" s="108"/>
    </row>
    <row r="57" spans="11:11" s="92" customFormat="1" ht="12.75" x14ac:dyDescent="0.2">
      <c r="K57" s="108"/>
    </row>
    <row r="58" spans="11:11" s="92" customFormat="1" ht="12.75" x14ac:dyDescent="0.2">
      <c r="K58" s="108"/>
    </row>
    <row r="59" spans="11:11" s="92" customFormat="1" ht="12.75" x14ac:dyDescent="0.2">
      <c r="K59" s="108"/>
    </row>
    <row r="60" spans="11:11" s="92" customFormat="1" ht="12.75" x14ac:dyDescent="0.2">
      <c r="K60" s="108"/>
    </row>
    <row r="61" spans="11:11" s="92" customFormat="1" ht="12.75" x14ac:dyDescent="0.2">
      <c r="K61" s="108"/>
    </row>
    <row r="62" spans="11:11" s="92" customFormat="1" ht="12.75" x14ac:dyDescent="0.2">
      <c r="K62" s="108"/>
    </row>
    <row r="63" spans="11:11" s="92" customFormat="1" ht="12.75" x14ac:dyDescent="0.2">
      <c r="K63" s="108"/>
    </row>
    <row r="64" spans="11:11" s="92" customFormat="1" ht="12.75" x14ac:dyDescent="0.2">
      <c r="K64" s="108"/>
    </row>
    <row r="65" spans="11:25" s="92" customFormat="1" ht="12.75" x14ac:dyDescent="0.2">
      <c r="K65" s="108"/>
    </row>
    <row r="66" spans="11:25" s="92" customFormat="1" ht="12.75" x14ac:dyDescent="0.2">
      <c r="K66" s="108"/>
    </row>
    <row r="67" spans="11:25" s="92" customFormat="1" ht="12.75" x14ac:dyDescent="0.2">
      <c r="K67" s="108"/>
    </row>
    <row r="68" spans="11:25" s="92" customFormat="1" ht="12.75" x14ac:dyDescent="0.2">
      <c r="K68" s="108"/>
    </row>
    <row r="69" spans="11:25" s="92" customFormat="1" ht="12.75" x14ac:dyDescent="0.2">
      <c r="K69" s="108"/>
      <c r="Y69" s="92" t="s">
        <v>24</v>
      </c>
    </row>
    <row r="70" spans="11:25" s="92" customFormat="1" ht="12.75" x14ac:dyDescent="0.2">
      <c r="K70" s="108"/>
    </row>
    <row r="71" spans="11:25" s="92" customFormat="1" ht="12.75" x14ac:dyDescent="0.2">
      <c r="K71" s="108"/>
    </row>
    <row r="72" spans="11:25" s="92" customFormat="1" ht="12.75" x14ac:dyDescent="0.2">
      <c r="K72" s="108"/>
    </row>
    <row r="73" spans="11:25" s="92" customFormat="1" ht="12.75" x14ac:dyDescent="0.2">
      <c r="K73" s="108"/>
    </row>
    <row r="74" spans="11:25" s="92" customFormat="1" ht="12.75" x14ac:dyDescent="0.2">
      <c r="K74" s="108"/>
    </row>
    <row r="75" spans="11:25" s="92" customFormat="1" ht="12.75" x14ac:dyDescent="0.2">
      <c r="K75" s="108"/>
    </row>
    <row r="76" spans="11:25" s="92" customFormat="1" ht="12.75" x14ac:dyDescent="0.2">
      <c r="K76" s="108"/>
    </row>
    <row r="77" spans="11:25" s="92" customFormat="1" ht="12.75" x14ac:dyDescent="0.2">
      <c r="K77" s="108"/>
    </row>
    <row r="78" spans="11:25" s="92" customFormat="1" ht="12.75" x14ac:dyDescent="0.2">
      <c r="K78" s="108"/>
    </row>
    <row r="79" spans="11:25" s="92" customFormat="1" ht="12.75" x14ac:dyDescent="0.2">
      <c r="K79" s="108"/>
    </row>
    <row r="80" spans="11:25" s="92" customFormat="1" ht="12.75" x14ac:dyDescent="0.2">
      <c r="K80" s="108"/>
    </row>
    <row r="81" spans="11:11" s="92" customFormat="1" ht="12.75" x14ac:dyDescent="0.2">
      <c r="K81" s="108"/>
    </row>
    <row r="82" spans="11:11" s="92" customFormat="1" ht="12.75" x14ac:dyDescent="0.2">
      <c r="K82" s="108"/>
    </row>
    <row r="83" spans="11:11" s="92" customFormat="1" ht="12.75" x14ac:dyDescent="0.2">
      <c r="K83" s="108"/>
    </row>
    <row r="84" spans="11:11" s="92" customFormat="1" ht="12.75" x14ac:dyDescent="0.2">
      <c r="K84" s="108"/>
    </row>
    <row r="85" spans="11:11" s="92" customFormat="1" ht="12.75" x14ac:dyDescent="0.2">
      <c r="K85" s="108"/>
    </row>
    <row r="86" spans="11:11" s="92" customFormat="1" ht="12.75" x14ac:dyDescent="0.2">
      <c r="K86" s="108"/>
    </row>
    <row r="87" spans="11:11" s="92" customFormat="1" ht="12.75" x14ac:dyDescent="0.2">
      <c r="K87" s="108"/>
    </row>
    <row r="88" spans="11:11" s="92" customFormat="1" ht="12.75" x14ac:dyDescent="0.2">
      <c r="K88" s="108"/>
    </row>
    <row r="89" spans="11:11" s="92" customFormat="1" ht="12.75" x14ac:dyDescent="0.2">
      <c r="K89" s="108"/>
    </row>
    <row r="90" spans="11:11" s="92" customFormat="1" ht="12.75" x14ac:dyDescent="0.2">
      <c r="K90" s="108"/>
    </row>
    <row r="91" spans="11:11" s="92" customFormat="1" ht="12.75" x14ac:dyDescent="0.2">
      <c r="K91" s="108"/>
    </row>
    <row r="92" spans="11:11" s="92" customFormat="1" ht="12.75" x14ac:dyDescent="0.2">
      <c r="K92" s="108"/>
    </row>
    <row r="93" spans="11:11" s="92" customFormat="1" ht="12.75" x14ac:dyDescent="0.2">
      <c r="K93" s="108"/>
    </row>
    <row r="94" spans="11:11" s="92" customFormat="1" ht="12.75" x14ac:dyDescent="0.2">
      <c r="K94" s="108"/>
    </row>
    <row r="95" spans="11:11" s="92" customFormat="1" ht="12.75" x14ac:dyDescent="0.2">
      <c r="K95" s="108"/>
    </row>
    <row r="96" spans="11:11" s="92" customFormat="1" ht="12.75" x14ac:dyDescent="0.2">
      <c r="K96" s="108"/>
    </row>
    <row r="97" spans="11:11" s="92" customFormat="1" ht="12.75" x14ac:dyDescent="0.2">
      <c r="K97" s="108"/>
    </row>
    <row r="98" spans="11:11" s="92" customFormat="1" ht="12.75" x14ac:dyDescent="0.2">
      <c r="K98" s="108"/>
    </row>
    <row r="99" spans="11:11" s="92" customFormat="1" ht="12.75" x14ac:dyDescent="0.2">
      <c r="K99" s="108"/>
    </row>
    <row r="100" spans="11:11" s="92" customFormat="1" ht="12.75" x14ac:dyDescent="0.2">
      <c r="K100" s="108"/>
    </row>
    <row r="101" spans="11:11" s="92" customFormat="1" ht="12.75" x14ac:dyDescent="0.2">
      <c r="K101" s="108"/>
    </row>
    <row r="102" spans="11:11" s="92" customFormat="1" ht="12.75" x14ac:dyDescent="0.2">
      <c r="K102" s="108"/>
    </row>
    <row r="103" spans="11:11" s="92" customFormat="1" ht="12.75" x14ac:dyDescent="0.2">
      <c r="K103" s="108"/>
    </row>
    <row r="104" spans="11:11" s="92" customFormat="1" ht="12.75" x14ac:dyDescent="0.2">
      <c r="K104" s="108"/>
    </row>
    <row r="105" spans="11:11" s="92" customFormat="1" ht="12.75" x14ac:dyDescent="0.2">
      <c r="K105" s="108"/>
    </row>
    <row r="106" spans="11:11" s="92" customFormat="1" ht="12.75" x14ac:dyDescent="0.2">
      <c r="K106" s="108"/>
    </row>
    <row r="107" spans="11:11" s="92" customFormat="1" ht="12.75" x14ac:dyDescent="0.2">
      <c r="K107" s="108"/>
    </row>
    <row r="108" spans="11:11" s="92" customFormat="1" ht="12.75" x14ac:dyDescent="0.2">
      <c r="K108" s="108"/>
    </row>
    <row r="109" spans="11:11" s="92" customFormat="1" ht="12.75" x14ac:dyDescent="0.2">
      <c r="K109" s="108"/>
    </row>
    <row r="110" spans="11:11" s="92" customFormat="1" ht="12.75" x14ac:dyDescent="0.2">
      <c r="K110" s="108"/>
    </row>
    <row r="111" spans="11:11" s="92" customFormat="1" ht="12.75" x14ac:dyDescent="0.2">
      <c r="K111" s="108"/>
    </row>
    <row r="112" spans="11:11" s="92" customFormat="1" ht="12.75" x14ac:dyDescent="0.2">
      <c r="K112" s="108"/>
    </row>
    <row r="113" spans="11:11" s="92" customFormat="1" ht="12.75" x14ac:dyDescent="0.2">
      <c r="K113" s="108"/>
    </row>
    <row r="114" spans="11:11" s="92" customFormat="1" ht="12.75" x14ac:dyDescent="0.2">
      <c r="K114" s="108"/>
    </row>
    <row r="115" spans="11:11" s="92" customFormat="1" ht="12.75" x14ac:dyDescent="0.2">
      <c r="K115" s="108"/>
    </row>
    <row r="116" spans="11:11" s="92" customFormat="1" ht="12.75" x14ac:dyDescent="0.2">
      <c r="K116" s="108"/>
    </row>
    <row r="117" spans="11:11" s="92" customFormat="1" ht="12.75" x14ac:dyDescent="0.2">
      <c r="K117" s="108"/>
    </row>
    <row r="118" spans="11:11" s="92" customFormat="1" ht="12.75" x14ac:dyDescent="0.2">
      <c r="K118" s="108"/>
    </row>
    <row r="119" spans="11:11" s="92" customFormat="1" ht="12.75" x14ac:dyDescent="0.2">
      <c r="K119" s="108"/>
    </row>
    <row r="120" spans="11:11" s="92" customFormat="1" ht="12.75" x14ac:dyDescent="0.2">
      <c r="K120" s="108"/>
    </row>
    <row r="121" spans="11:11" s="92" customFormat="1" ht="12.75" x14ac:dyDescent="0.2">
      <c r="K121" s="108"/>
    </row>
    <row r="122" spans="11:11" s="92" customFormat="1" ht="12.75" x14ac:dyDescent="0.2">
      <c r="K122" s="108"/>
    </row>
    <row r="123" spans="11:11" s="92" customFormat="1" ht="12.75" x14ac:dyDescent="0.2">
      <c r="K123" s="108"/>
    </row>
    <row r="124" spans="11:11" s="92" customFormat="1" ht="12.75" x14ac:dyDescent="0.2">
      <c r="K124" s="108"/>
    </row>
    <row r="125" spans="11:11" s="92" customFormat="1" ht="12.75" x14ac:dyDescent="0.2">
      <c r="K125" s="108"/>
    </row>
    <row r="126" spans="11:11" s="92" customFormat="1" ht="12.75" x14ac:dyDescent="0.2">
      <c r="K126" s="108"/>
    </row>
    <row r="127" spans="11:11" s="92" customFormat="1" ht="12.75" x14ac:dyDescent="0.2">
      <c r="K127" s="108"/>
    </row>
    <row r="128" spans="11:11" s="92" customFormat="1" ht="12.75" x14ac:dyDescent="0.2">
      <c r="K128" s="108"/>
    </row>
    <row r="129" spans="11:11" s="92" customFormat="1" ht="12.75" x14ac:dyDescent="0.2">
      <c r="K129" s="108"/>
    </row>
    <row r="130" spans="11:11" s="92" customFormat="1" ht="12.75" x14ac:dyDescent="0.2">
      <c r="K130" s="108"/>
    </row>
    <row r="131" spans="11:11" s="92" customFormat="1" ht="12.75" x14ac:dyDescent="0.2">
      <c r="K131" s="108"/>
    </row>
    <row r="132" spans="11:11" s="92" customFormat="1" ht="12.75" x14ac:dyDescent="0.2">
      <c r="K132" s="108"/>
    </row>
    <row r="133" spans="11:11" s="92" customFormat="1" ht="12.75" x14ac:dyDescent="0.2">
      <c r="K133" s="108"/>
    </row>
    <row r="134" spans="11:11" s="92" customFormat="1" ht="12.75" x14ac:dyDescent="0.2">
      <c r="K134" s="108"/>
    </row>
    <row r="135" spans="11:11" s="92" customFormat="1" ht="12.75" x14ac:dyDescent="0.2">
      <c r="K135" s="108"/>
    </row>
    <row r="136" spans="11:11" s="92" customFormat="1" ht="12.75" x14ac:dyDescent="0.2">
      <c r="K136" s="108"/>
    </row>
    <row r="137" spans="11:11" s="92" customFormat="1" ht="12.75" x14ac:dyDescent="0.2">
      <c r="K137" s="108"/>
    </row>
    <row r="138" spans="11:11" s="92" customFormat="1" ht="12.75" x14ac:dyDescent="0.2">
      <c r="K138" s="108"/>
    </row>
    <row r="139" spans="11:11" s="92" customFormat="1" ht="12.75" x14ac:dyDescent="0.2">
      <c r="K139" s="108"/>
    </row>
    <row r="140" spans="11:11" s="92" customFormat="1" ht="12.75" x14ac:dyDescent="0.2">
      <c r="K140" s="108"/>
    </row>
    <row r="141" spans="11:11" s="92" customFormat="1" ht="12.75" x14ac:dyDescent="0.2">
      <c r="K141" s="108"/>
    </row>
    <row r="142" spans="11:11" s="92" customFormat="1" ht="12.75" x14ac:dyDescent="0.2">
      <c r="K142" s="108"/>
    </row>
    <row r="143" spans="11:11" s="92" customFormat="1" ht="12.75" x14ac:dyDescent="0.2">
      <c r="K143" s="108"/>
    </row>
    <row r="144" spans="11:11" s="92" customFormat="1" ht="12.75" x14ac:dyDescent="0.2">
      <c r="K144" s="108"/>
    </row>
    <row r="145" spans="11:11" s="92" customFormat="1" ht="12.75" x14ac:dyDescent="0.2">
      <c r="K145" s="108"/>
    </row>
    <row r="146" spans="11:11" s="92" customFormat="1" ht="12.75" x14ac:dyDescent="0.2">
      <c r="K146" s="108"/>
    </row>
    <row r="147" spans="11:11" s="92" customFormat="1" ht="12.75" x14ac:dyDescent="0.2">
      <c r="K147" s="108"/>
    </row>
    <row r="148" spans="11:11" s="92" customFormat="1" ht="12.75" x14ac:dyDescent="0.2">
      <c r="K148" s="108"/>
    </row>
    <row r="149" spans="11:11" s="92" customFormat="1" ht="12.75" x14ac:dyDescent="0.2">
      <c r="K149" s="108"/>
    </row>
    <row r="150" spans="11:11" s="92" customFormat="1" ht="12.75" x14ac:dyDescent="0.2">
      <c r="K150" s="108"/>
    </row>
    <row r="151" spans="11:11" s="92" customFormat="1" ht="12.75" x14ac:dyDescent="0.2">
      <c r="K151" s="108"/>
    </row>
    <row r="152" spans="11:11" s="92" customFormat="1" ht="12.75" x14ac:dyDescent="0.2">
      <c r="K152" s="108"/>
    </row>
    <row r="153" spans="11:11" s="92" customFormat="1" ht="12.75" x14ac:dyDescent="0.2">
      <c r="K153" s="108"/>
    </row>
    <row r="154" spans="11:11" s="92" customFormat="1" ht="12.75" x14ac:dyDescent="0.2">
      <c r="K154" s="108"/>
    </row>
    <row r="155" spans="11:11" s="92" customFormat="1" ht="12.75" x14ac:dyDescent="0.2">
      <c r="K155" s="108"/>
    </row>
    <row r="156" spans="11:11" s="92" customFormat="1" ht="12.75" x14ac:dyDescent="0.2">
      <c r="K156" s="108"/>
    </row>
    <row r="157" spans="11:11" s="92" customFormat="1" ht="12.75" x14ac:dyDescent="0.2">
      <c r="K157" s="108"/>
    </row>
    <row r="158" spans="11:11" s="92" customFormat="1" ht="12.75" x14ac:dyDescent="0.2">
      <c r="K158" s="108"/>
    </row>
    <row r="159" spans="11:11" s="92" customFormat="1" ht="12.75" x14ac:dyDescent="0.2">
      <c r="K159" s="108"/>
    </row>
    <row r="160" spans="11:11" s="92" customFormat="1" ht="12.75" x14ac:dyDescent="0.2">
      <c r="K160" s="108"/>
    </row>
    <row r="161" spans="11:11" s="92" customFormat="1" ht="12.75" x14ac:dyDescent="0.2">
      <c r="K161" s="108"/>
    </row>
    <row r="162" spans="11:11" s="92" customFormat="1" ht="12.75" x14ac:dyDescent="0.2">
      <c r="K162" s="108"/>
    </row>
    <row r="163" spans="11:11" s="92" customFormat="1" ht="12.75" x14ac:dyDescent="0.2">
      <c r="K163" s="108"/>
    </row>
    <row r="164" spans="11:11" s="92" customFormat="1" ht="12.75" x14ac:dyDescent="0.2">
      <c r="K164" s="108"/>
    </row>
    <row r="165" spans="11:11" s="92" customFormat="1" ht="12.75" x14ac:dyDescent="0.2">
      <c r="K165" s="108"/>
    </row>
    <row r="166" spans="11:11" s="92" customFormat="1" ht="12.75" x14ac:dyDescent="0.2">
      <c r="K166" s="108"/>
    </row>
    <row r="167" spans="11:11" s="92" customFormat="1" ht="12.75" x14ac:dyDescent="0.2">
      <c r="K167" s="108"/>
    </row>
    <row r="168" spans="11:11" s="92" customFormat="1" ht="12.75" x14ac:dyDescent="0.2">
      <c r="K168" s="108"/>
    </row>
    <row r="169" spans="11:11" s="92" customFormat="1" ht="12.75" x14ac:dyDescent="0.2">
      <c r="K169" s="108"/>
    </row>
    <row r="170" spans="11:11" s="92" customFormat="1" ht="12.75" x14ac:dyDescent="0.2">
      <c r="K170" s="108"/>
    </row>
    <row r="171" spans="11:11" s="92" customFormat="1" ht="12.75" x14ac:dyDescent="0.2">
      <c r="K171" s="108"/>
    </row>
    <row r="172" spans="11:11" s="92" customFormat="1" ht="12.75" x14ac:dyDescent="0.2">
      <c r="K172" s="108"/>
    </row>
    <row r="173" spans="11:11" s="92" customFormat="1" ht="12.75" x14ac:dyDescent="0.2">
      <c r="K173" s="108"/>
    </row>
    <row r="174" spans="11:11" s="92" customFormat="1" ht="12.75" x14ac:dyDescent="0.2">
      <c r="K174" s="108"/>
    </row>
    <row r="175" spans="11:11" s="92" customFormat="1" ht="12.75" x14ac:dyDescent="0.2">
      <c r="K175" s="108"/>
    </row>
    <row r="176" spans="11:11" s="92" customFormat="1" ht="12.75" x14ac:dyDescent="0.2">
      <c r="K176" s="108"/>
    </row>
    <row r="177" spans="11:11" s="92" customFormat="1" ht="12.75" x14ac:dyDescent="0.2">
      <c r="K177" s="108"/>
    </row>
    <row r="178" spans="11:11" s="92" customFormat="1" ht="12.75" x14ac:dyDescent="0.2">
      <c r="K178" s="108"/>
    </row>
    <row r="179" spans="11:11" s="92" customFormat="1" ht="12.75" x14ac:dyDescent="0.2">
      <c r="K179" s="108"/>
    </row>
    <row r="180" spans="11:11" s="92" customFormat="1" ht="12.75" x14ac:dyDescent="0.2">
      <c r="K180" s="108"/>
    </row>
    <row r="181" spans="11:11" s="92" customFormat="1" ht="12.75" x14ac:dyDescent="0.2">
      <c r="K181" s="108"/>
    </row>
    <row r="182" spans="11:11" s="92" customFormat="1" ht="12.75" x14ac:dyDescent="0.2">
      <c r="K182" s="108"/>
    </row>
    <row r="183" spans="11:11" s="92" customFormat="1" ht="12.75" x14ac:dyDescent="0.2">
      <c r="K183" s="108"/>
    </row>
    <row r="184" spans="11:11" s="92" customFormat="1" ht="12.75" x14ac:dyDescent="0.2">
      <c r="K184" s="108"/>
    </row>
    <row r="185" spans="11:11" s="92" customFormat="1" ht="12.75" x14ac:dyDescent="0.2">
      <c r="K185" s="108"/>
    </row>
    <row r="186" spans="11:11" s="92" customFormat="1" ht="12.75" x14ac:dyDescent="0.2">
      <c r="K186" s="108"/>
    </row>
    <row r="187" spans="11:11" s="92" customFormat="1" ht="12.75" x14ac:dyDescent="0.2">
      <c r="K187" s="108"/>
    </row>
    <row r="188" spans="11:11" s="92" customFormat="1" ht="12.75" x14ac:dyDescent="0.2">
      <c r="K188" s="108"/>
    </row>
    <row r="189" spans="11:11" s="92" customFormat="1" ht="12.75" x14ac:dyDescent="0.2">
      <c r="K189" s="108"/>
    </row>
    <row r="190" spans="11:11" s="92" customFormat="1" ht="12.75" x14ac:dyDescent="0.2">
      <c r="K190" s="108"/>
    </row>
    <row r="191" spans="11:11" s="92" customFormat="1" ht="12.75" x14ac:dyDescent="0.2">
      <c r="K191" s="108"/>
    </row>
    <row r="192" spans="11:11" s="92" customFormat="1" ht="12.75" x14ac:dyDescent="0.2">
      <c r="K192" s="108"/>
    </row>
    <row r="193" spans="11:11" s="92" customFormat="1" ht="12.75" x14ac:dyDescent="0.2">
      <c r="K193" s="108"/>
    </row>
    <row r="194" spans="11:11" s="92" customFormat="1" ht="12.75" x14ac:dyDescent="0.2">
      <c r="K194" s="108"/>
    </row>
    <row r="195" spans="11:11" s="92" customFormat="1" ht="12.75" x14ac:dyDescent="0.2">
      <c r="K195" s="108"/>
    </row>
    <row r="196" spans="11:11" s="92" customFormat="1" ht="12.75" x14ac:dyDescent="0.2">
      <c r="K196" s="108"/>
    </row>
    <row r="197" spans="11:11" s="92" customFormat="1" ht="12.75" x14ac:dyDescent="0.2">
      <c r="K197" s="108"/>
    </row>
    <row r="198" spans="11:11" s="92" customFormat="1" ht="12.75" x14ac:dyDescent="0.2">
      <c r="K198" s="108"/>
    </row>
    <row r="199" spans="11:11" s="92" customFormat="1" ht="12.75" x14ac:dyDescent="0.2">
      <c r="K199" s="108"/>
    </row>
    <row r="200" spans="11:11" s="92" customFormat="1" ht="12.75" x14ac:dyDescent="0.2">
      <c r="K200" s="108"/>
    </row>
    <row r="201" spans="11:11" s="92" customFormat="1" ht="12.75" x14ac:dyDescent="0.2">
      <c r="K201" s="108"/>
    </row>
    <row r="202" spans="11:11" s="92" customFormat="1" ht="12.75" x14ac:dyDescent="0.2">
      <c r="K202" s="108"/>
    </row>
    <row r="203" spans="11:11" s="92" customFormat="1" ht="12.75" x14ac:dyDescent="0.2">
      <c r="K203" s="108"/>
    </row>
    <row r="204" spans="11:11" s="92" customFormat="1" ht="12.75" x14ac:dyDescent="0.2">
      <c r="K204" s="108"/>
    </row>
    <row r="205" spans="11:11" s="92" customFormat="1" ht="12.75" x14ac:dyDescent="0.2">
      <c r="K205" s="108"/>
    </row>
    <row r="206" spans="11:11" s="92" customFormat="1" ht="12.75" x14ac:dyDescent="0.2">
      <c r="K206" s="108"/>
    </row>
    <row r="207" spans="11:11" s="92" customFormat="1" ht="12.75" x14ac:dyDescent="0.2">
      <c r="K207" s="108"/>
    </row>
    <row r="208" spans="11:11" s="92" customFormat="1" ht="12.75" x14ac:dyDescent="0.2">
      <c r="K208" s="108"/>
    </row>
    <row r="209" spans="11:11" s="92" customFormat="1" ht="12.75" x14ac:dyDescent="0.2">
      <c r="K209" s="108"/>
    </row>
    <row r="210" spans="11:11" s="92" customFormat="1" ht="12.75" x14ac:dyDescent="0.2">
      <c r="K210" s="108"/>
    </row>
    <row r="211" spans="11:11" s="92" customFormat="1" ht="12.75" x14ac:dyDescent="0.2">
      <c r="K211" s="108"/>
    </row>
    <row r="212" spans="11:11" s="92" customFormat="1" ht="12.75" x14ac:dyDescent="0.2">
      <c r="K212" s="108"/>
    </row>
    <row r="213" spans="11:11" s="92" customFormat="1" ht="12.75" x14ac:dyDescent="0.2">
      <c r="K213" s="108"/>
    </row>
    <row r="214" spans="11:11" s="92" customFormat="1" ht="12.75" x14ac:dyDescent="0.2">
      <c r="K214" s="108"/>
    </row>
    <row r="215" spans="11:11" s="92" customFormat="1" ht="12.75" x14ac:dyDescent="0.2">
      <c r="K215" s="108"/>
    </row>
    <row r="216" spans="11:11" s="92" customFormat="1" ht="12.75" x14ac:dyDescent="0.2">
      <c r="K216" s="108"/>
    </row>
    <row r="217" spans="11:11" s="92" customFormat="1" ht="12.75" x14ac:dyDescent="0.2">
      <c r="K217" s="108"/>
    </row>
    <row r="218" spans="11:11" s="92" customFormat="1" ht="12.75" x14ac:dyDescent="0.2">
      <c r="K218" s="108"/>
    </row>
    <row r="219" spans="11:11" s="92" customFormat="1" ht="12.75" x14ac:dyDescent="0.2">
      <c r="K219" s="108"/>
    </row>
    <row r="220" spans="11:11" s="92" customFormat="1" ht="12.75" x14ac:dyDescent="0.2">
      <c r="K220" s="108"/>
    </row>
    <row r="221" spans="11:11" s="92" customFormat="1" ht="12.75" x14ac:dyDescent="0.2">
      <c r="K221" s="108"/>
    </row>
    <row r="222" spans="11:11" s="92" customFormat="1" ht="12.75" x14ac:dyDescent="0.2">
      <c r="K222" s="108"/>
    </row>
    <row r="223" spans="11:11" s="92" customFormat="1" ht="12.75" x14ac:dyDescent="0.2">
      <c r="K223" s="108"/>
    </row>
    <row r="224" spans="11:11" s="92" customFormat="1" ht="12.75" x14ac:dyDescent="0.2">
      <c r="K224" s="108"/>
    </row>
    <row r="225" spans="11:11" s="92" customFormat="1" ht="12.75" x14ac:dyDescent="0.2">
      <c r="K225" s="108"/>
    </row>
    <row r="226" spans="11:11" s="92" customFormat="1" ht="12.75" x14ac:dyDescent="0.2">
      <c r="K226" s="108"/>
    </row>
    <row r="227" spans="11:11" s="92" customFormat="1" ht="12.75" x14ac:dyDescent="0.2">
      <c r="K227" s="108"/>
    </row>
    <row r="228" spans="11:11" s="92" customFormat="1" ht="12.75" x14ac:dyDescent="0.2">
      <c r="K228" s="108"/>
    </row>
    <row r="229" spans="11:11" s="92" customFormat="1" ht="12.75" x14ac:dyDescent="0.2">
      <c r="K229" s="108"/>
    </row>
    <row r="230" spans="11:11" s="92" customFormat="1" ht="12.75" x14ac:dyDescent="0.2">
      <c r="K230" s="108"/>
    </row>
    <row r="231" spans="11:11" s="92" customFormat="1" ht="12.75" x14ac:dyDescent="0.2">
      <c r="K231" s="108"/>
    </row>
    <row r="232" spans="11:11" s="92" customFormat="1" ht="12.75" x14ac:dyDescent="0.2">
      <c r="K232" s="108"/>
    </row>
    <row r="233" spans="11:11" s="92" customFormat="1" ht="12.75" x14ac:dyDescent="0.2">
      <c r="K233" s="108"/>
    </row>
    <row r="234" spans="11:11" s="92" customFormat="1" ht="12.75" x14ac:dyDescent="0.2">
      <c r="K234" s="108"/>
    </row>
    <row r="235" spans="11:11" s="92" customFormat="1" ht="12.75" x14ac:dyDescent="0.2">
      <c r="K235" s="108"/>
    </row>
    <row r="236" spans="11:11" s="92" customFormat="1" ht="12.75" x14ac:dyDescent="0.2">
      <c r="K236" s="108"/>
    </row>
    <row r="237" spans="11:11" s="92" customFormat="1" ht="12.75" x14ac:dyDescent="0.2">
      <c r="K237" s="108"/>
    </row>
    <row r="238" spans="11:11" s="92" customFormat="1" ht="12.75" x14ac:dyDescent="0.2">
      <c r="K238" s="108"/>
    </row>
    <row r="239" spans="11:11" s="92" customFormat="1" ht="12.75" x14ac:dyDescent="0.2">
      <c r="K239" s="108"/>
    </row>
    <row r="240" spans="11:11" s="92" customFormat="1" ht="12.75" x14ac:dyDescent="0.2">
      <c r="K240" s="108"/>
    </row>
    <row r="241" spans="11:11" s="92" customFormat="1" ht="12.75" x14ac:dyDescent="0.2">
      <c r="K241" s="108"/>
    </row>
    <row r="242" spans="11:11" s="92" customFormat="1" ht="12.75" x14ac:dyDescent="0.2">
      <c r="K242" s="108"/>
    </row>
    <row r="243" spans="11:11" s="92" customFormat="1" ht="12.75" x14ac:dyDescent="0.2">
      <c r="K243" s="108"/>
    </row>
    <row r="244" spans="11:11" s="92" customFormat="1" ht="12.75" x14ac:dyDescent="0.2">
      <c r="K244" s="108"/>
    </row>
    <row r="245" spans="11:11" s="92" customFormat="1" ht="12.75" x14ac:dyDescent="0.2">
      <c r="K245" s="108"/>
    </row>
    <row r="246" spans="11:11" s="92" customFormat="1" ht="12.75" x14ac:dyDescent="0.2">
      <c r="K246" s="108"/>
    </row>
    <row r="247" spans="11:11" s="92" customFormat="1" ht="12.75" x14ac:dyDescent="0.2">
      <c r="K247" s="108"/>
    </row>
    <row r="248" spans="11:11" s="92" customFormat="1" ht="12.75" x14ac:dyDescent="0.2">
      <c r="K248" s="108"/>
    </row>
    <row r="249" spans="11:11" s="92" customFormat="1" ht="12.75" x14ac:dyDescent="0.2">
      <c r="K249" s="108"/>
    </row>
    <row r="250" spans="11:11" s="92" customFormat="1" ht="12.75" x14ac:dyDescent="0.2">
      <c r="K250" s="108"/>
    </row>
    <row r="251" spans="11:11" s="92" customFormat="1" ht="12.75" x14ac:dyDescent="0.2">
      <c r="K251" s="108"/>
    </row>
    <row r="252" spans="11:11" s="92" customFormat="1" ht="12.75" x14ac:dyDescent="0.2">
      <c r="K252" s="108"/>
    </row>
    <row r="253" spans="11:11" s="92" customFormat="1" ht="12.75" x14ac:dyDescent="0.2">
      <c r="K253" s="108"/>
    </row>
    <row r="254" spans="11:11" s="92" customFormat="1" ht="12.75" x14ac:dyDescent="0.2">
      <c r="K254" s="108"/>
    </row>
    <row r="255" spans="11:11" s="92" customFormat="1" ht="12.75" x14ac:dyDescent="0.2">
      <c r="K255" s="108"/>
    </row>
    <row r="256" spans="11:11" s="92" customFormat="1" ht="12.75" x14ac:dyDescent="0.2">
      <c r="K256" s="108"/>
    </row>
    <row r="257" spans="11:11" s="92" customFormat="1" ht="12.75" x14ac:dyDescent="0.2">
      <c r="K257" s="108"/>
    </row>
    <row r="258" spans="11:11" s="92" customFormat="1" ht="12.75" x14ac:dyDescent="0.2">
      <c r="K258" s="108"/>
    </row>
    <row r="259" spans="11:11" s="92" customFormat="1" ht="12.75" x14ac:dyDescent="0.2">
      <c r="K259" s="108"/>
    </row>
    <row r="260" spans="11:11" s="92" customFormat="1" ht="12.75" x14ac:dyDescent="0.2">
      <c r="K260" s="108"/>
    </row>
    <row r="261" spans="11:11" s="92" customFormat="1" ht="12.75" x14ac:dyDescent="0.2">
      <c r="K261" s="108"/>
    </row>
    <row r="262" spans="11:11" s="92" customFormat="1" ht="12.75" x14ac:dyDescent="0.2">
      <c r="K262" s="108"/>
    </row>
    <row r="263" spans="11:11" s="92" customFormat="1" ht="12.75" x14ac:dyDescent="0.2">
      <c r="K263" s="108"/>
    </row>
    <row r="264" spans="11:11" s="92" customFormat="1" ht="12.75" x14ac:dyDescent="0.2">
      <c r="K264" s="108"/>
    </row>
    <row r="265" spans="11:11" s="92" customFormat="1" ht="12.75" x14ac:dyDescent="0.2">
      <c r="K265" s="108"/>
    </row>
    <row r="266" spans="11:11" s="92" customFormat="1" ht="12.75" x14ac:dyDescent="0.2">
      <c r="K266" s="108"/>
    </row>
    <row r="267" spans="11:11" s="92" customFormat="1" ht="12.75" x14ac:dyDescent="0.2">
      <c r="K267" s="108"/>
    </row>
    <row r="268" spans="11:11" s="92" customFormat="1" ht="12.75" x14ac:dyDescent="0.2">
      <c r="K268" s="108"/>
    </row>
    <row r="269" spans="11:11" s="92" customFormat="1" ht="12.75" x14ac:dyDescent="0.2">
      <c r="K269" s="108"/>
    </row>
    <row r="270" spans="11:11" s="92" customFormat="1" ht="12.75" x14ac:dyDescent="0.2">
      <c r="K270" s="108"/>
    </row>
    <row r="271" spans="11:11" s="92" customFormat="1" ht="12.75" x14ac:dyDescent="0.2">
      <c r="K271" s="108"/>
    </row>
    <row r="272" spans="11:11" s="92" customFormat="1" ht="12.75" x14ac:dyDescent="0.2">
      <c r="K272" s="108"/>
    </row>
    <row r="273" spans="11:11" s="92" customFormat="1" ht="12.75" x14ac:dyDescent="0.2">
      <c r="K273" s="108"/>
    </row>
    <row r="274" spans="11:11" s="92" customFormat="1" ht="12.75" x14ac:dyDescent="0.2">
      <c r="K274" s="108"/>
    </row>
    <row r="275" spans="11:11" s="92" customFormat="1" ht="12.75" x14ac:dyDescent="0.2">
      <c r="K275" s="108"/>
    </row>
    <row r="276" spans="11:11" s="92" customFormat="1" ht="12.75" x14ac:dyDescent="0.2">
      <c r="K276" s="108"/>
    </row>
    <row r="277" spans="11:11" s="92" customFormat="1" ht="12.75" x14ac:dyDescent="0.2">
      <c r="K277" s="108"/>
    </row>
    <row r="278" spans="11:11" s="92" customFormat="1" ht="12.75" x14ac:dyDescent="0.2">
      <c r="K278" s="108"/>
    </row>
    <row r="279" spans="11:11" s="92" customFormat="1" ht="12.75" x14ac:dyDescent="0.2">
      <c r="K279" s="108"/>
    </row>
    <row r="280" spans="11:11" s="92" customFormat="1" ht="12.75" x14ac:dyDescent="0.2">
      <c r="K280" s="108"/>
    </row>
    <row r="281" spans="11:11" s="92" customFormat="1" ht="12.75" x14ac:dyDescent="0.2">
      <c r="K281" s="108"/>
    </row>
    <row r="282" spans="11:11" s="92" customFormat="1" ht="12.75" x14ac:dyDescent="0.2">
      <c r="K282" s="108"/>
    </row>
    <row r="283" spans="11:11" s="92" customFormat="1" ht="12.75" x14ac:dyDescent="0.2">
      <c r="K283" s="108"/>
    </row>
    <row r="284" spans="11:11" s="92" customFormat="1" ht="12.75" x14ac:dyDescent="0.2">
      <c r="K284" s="108"/>
    </row>
    <row r="285" spans="11:11" s="92" customFormat="1" ht="12.75" x14ac:dyDescent="0.2">
      <c r="K285" s="108"/>
    </row>
    <row r="286" spans="11:11" s="92" customFormat="1" ht="12.75" x14ac:dyDescent="0.2">
      <c r="K286" s="108"/>
    </row>
    <row r="287" spans="11:11" s="92" customFormat="1" ht="12.75" x14ac:dyDescent="0.2">
      <c r="K287" s="108"/>
    </row>
    <row r="288" spans="11:11" s="92" customFormat="1" ht="12.75" x14ac:dyDescent="0.2">
      <c r="K288" s="108"/>
    </row>
    <row r="289" spans="11:11" s="92" customFormat="1" ht="12.75" x14ac:dyDescent="0.2">
      <c r="K289" s="108"/>
    </row>
    <row r="290" spans="11:11" s="92" customFormat="1" ht="12.75" x14ac:dyDescent="0.2">
      <c r="K290" s="108"/>
    </row>
    <row r="291" spans="11:11" s="92" customFormat="1" ht="12.75" x14ac:dyDescent="0.2">
      <c r="K291" s="108"/>
    </row>
    <row r="292" spans="11:11" s="92" customFormat="1" ht="12.75" x14ac:dyDescent="0.2">
      <c r="K292" s="108"/>
    </row>
    <row r="293" spans="11:11" s="92" customFormat="1" ht="12.75" x14ac:dyDescent="0.2">
      <c r="K293" s="108"/>
    </row>
    <row r="294" spans="11:11" s="92" customFormat="1" ht="12.75" x14ac:dyDescent="0.2">
      <c r="K294" s="108"/>
    </row>
    <row r="295" spans="11:11" s="92" customFormat="1" ht="12.75" x14ac:dyDescent="0.2">
      <c r="K295" s="108"/>
    </row>
    <row r="296" spans="11:11" s="92" customFormat="1" ht="12.75" x14ac:dyDescent="0.2">
      <c r="K296" s="108"/>
    </row>
    <row r="297" spans="11:11" s="92" customFormat="1" ht="12.75" x14ac:dyDescent="0.2">
      <c r="K297" s="108"/>
    </row>
    <row r="298" spans="11:11" s="92" customFormat="1" ht="12.75" x14ac:dyDescent="0.2">
      <c r="K298" s="108"/>
    </row>
    <row r="299" spans="11:11" s="92" customFormat="1" ht="12.75" x14ac:dyDescent="0.2">
      <c r="K299" s="108"/>
    </row>
    <row r="300" spans="11:11" s="92" customFormat="1" ht="12.75" x14ac:dyDescent="0.2">
      <c r="K300" s="108"/>
    </row>
    <row r="301" spans="11:11" s="92" customFormat="1" ht="12.75" x14ac:dyDescent="0.2">
      <c r="K301" s="108"/>
    </row>
    <row r="302" spans="11:11" s="92" customFormat="1" ht="12.75" x14ac:dyDescent="0.2">
      <c r="K302" s="108"/>
    </row>
    <row r="303" spans="11:11" s="92" customFormat="1" ht="12.75" x14ac:dyDescent="0.2">
      <c r="K303" s="108"/>
    </row>
    <row r="304" spans="11:11" s="92" customFormat="1" ht="12.75" x14ac:dyDescent="0.2">
      <c r="K304" s="108"/>
    </row>
    <row r="305" spans="11:11" s="92" customFormat="1" ht="12.75" x14ac:dyDescent="0.2">
      <c r="K305" s="108"/>
    </row>
    <row r="306" spans="11:11" s="92" customFormat="1" ht="12.75" x14ac:dyDescent="0.2">
      <c r="K306" s="108"/>
    </row>
    <row r="307" spans="11:11" s="92" customFormat="1" ht="12.75" x14ac:dyDescent="0.2">
      <c r="K307" s="108"/>
    </row>
    <row r="308" spans="11:11" s="92" customFormat="1" ht="12.75" x14ac:dyDescent="0.2">
      <c r="K308" s="108"/>
    </row>
    <row r="309" spans="11:11" s="92" customFormat="1" ht="12.75" x14ac:dyDescent="0.2">
      <c r="K309" s="108"/>
    </row>
    <row r="310" spans="11:11" s="92" customFormat="1" ht="12.75" x14ac:dyDescent="0.2">
      <c r="K310" s="108"/>
    </row>
    <row r="311" spans="11:11" s="92" customFormat="1" ht="12.75" x14ac:dyDescent="0.2">
      <c r="K311" s="108"/>
    </row>
    <row r="312" spans="11:11" s="92" customFormat="1" ht="12.75" x14ac:dyDescent="0.2">
      <c r="K312" s="108"/>
    </row>
    <row r="313" spans="11:11" s="92" customFormat="1" ht="12.75" x14ac:dyDescent="0.2">
      <c r="K313" s="108"/>
    </row>
    <row r="314" spans="11:11" s="92" customFormat="1" ht="12.75" x14ac:dyDescent="0.2">
      <c r="K314" s="108"/>
    </row>
    <row r="315" spans="11:11" s="92" customFormat="1" ht="12.75" x14ac:dyDescent="0.2">
      <c r="K315" s="108"/>
    </row>
    <row r="316" spans="11:11" s="92" customFormat="1" ht="12.75" x14ac:dyDescent="0.2">
      <c r="K316" s="108"/>
    </row>
    <row r="317" spans="11:11" s="92" customFormat="1" ht="12.75" x14ac:dyDescent="0.2">
      <c r="K317" s="108"/>
    </row>
    <row r="318" spans="11:11" s="92" customFormat="1" ht="12.75" x14ac:dyDescent="0.2">
      <c r="K318" s="108"/>
    </row>
    <row r="319" spans="11:11" s="92" customFormat="1" ht="12.75" x14ac:dyDescent="0.2">
      <c r="K319" s="108"/>
    </row>
    <row r="320" spans="11:11" s="92" customFormat="1" ht="12.75" x14ac:dyDescent="0.2">
      <c r="K320" s="108"/>
    </row>
    <row r="321" spans="11:11" s="92" customFormat="1" ht="12.75" x14ac:dyDescent="0.2">
      <c r="K321" s="108"/>
    </row>
    <row r="322" spans="11:11" s="92" customFormat="1" ht="12.75" x14ac:dyDescent="0.2">
      <c r="K322" s="108"/>
    </row>
    <row r="323" spans="11:11" s="92" customFormat="1" ht="12.75" x14ac:dyDescent="0.2">
      <c r="K323" s="108"/>
    </row>
    <row r="324" spans="11:11" s="92" customFormat="1" ht="12.75" x14ac:dyDescent="0.2">
      <c r="K324" s="108"/>
    </row>
    <row r="325" spans="11:11" s="92" customFormat="1" ht="12.75" x14ac:dyDescent="0.2">
      <c r="K325" s="108"/>
    </row>
    <row r="326" spans="11:11" s="92" customFormat="1" ht="12.75" x14ac:dyDescent="0.2">
      <c r="K326" s="108"/>
    </row>
    <row r="327" spans="11:11" s="92" customFormat="1" ht="12.75" x14ac:dyDescent="0.2">
      <c r="K327" s="108"/>
    </row>
    <row r="328" spans="11:11" s="92" customFormat="1" ht="12.75" x14ac:dyDescent="0.2">
      <c r="K328" s="108"/>
    </row>
    <row r="329" spans="11:11" s="92" customFormat="1" ht="12.75" x14ac:dyDescent="0.2">
      <c r="K329" s="108"/>
    </row>
    <row r="330" spans="11:11" s="92" customFormat="1" ht="12.75" x14ac:dyDescent="0.2">
      <c r="K330" s="108"/>
    </row>
    <row r="331" spans="11:11" s="92" customFormat="1" ht="12.75" x14ac:dyDescent="0.2">
      <c r="K331" s="108"/>
    </row>
    <row r="332" spans="11:11" s="92" customFormat="1" ht="12.75" x14ac:dyDescent="0.2">
      <c r="K332" s="108"/>
    </row>
    <row r="333" spans="11:11" s="92" customFormat="1" ht="12.75" x14ac:dyDescent="0.2">
      <c r="K333" s="108"/>
    </row>
    <row r="334" spans="11:11" s="92" customFormat="1" ht="12.75" x14ac:dyDescent="0.2">
      <c r="K334" s="108"/>
    </row>
    <row r="335" spans="11:11" s="92" customFormat="1" ht="12.75" x14ac:dyDescent="0.2">
      <c r="K335" s="108"/>
    </row>
    <row r="336" spans="11:11" s="92" customFormat="1" ht="12.75" x14ac:dyDescent="0.2">
      <c r="K336" s="108"/>
    </row>
    <row r="337" spans="11:11" s="92" customFormat="1" ht="12.75" x14ac:dyDescent="0.2">
      <c r="K337" s="108"/>
    </row>
    <row r="338" spans="11:11" s="92" customFormat="1" ht="12.75" x14ac:dyDescent="0.2">
      <c r="K338" s="108"/>
    </row>
    <row r="339" spans="11:11" s="92" customFormat="1" ht="12.75" x14ac:dyDescent="0.2">
      <c r="K339" s="108"/>
    </row>
    <row r="340" spans="11:11" s="92" customFormat="1" ht="12.75" x14ac:dyDescent="0.2">
      <c r="K340" s="108"/>
    </row>
    <row r="341" spans="11:11" s="92" customFormat="1" ht="12.75" x14ac:dyDescent="0.2">
      <c r="K341" s="108"/>
    </row>
    <row r="342" spans="11:11" s="92" customFormat="1" ht="12.75" x14ac:dyDescent="0.2">
      <c r="K342" s="108"/>
    </row>
    <row r="343" spans="11:11" s="92" customFormat="1" ht="12.75" x14ac:dyDescent="0.2">
      <c r="K343" s="108"/>
    </row>
    <row r="344" spans="11:11" s="92" customFormat="1" ht="12.75" x14ac:dyDescent="0.2">
      <c r="K344" s="108"/>
    </row>
    <row r="345" spans="11:11" s="92" customFormat="1" ht="12.75" x14ac:dyDescent="0.2">
      <c r="K345" s="108"/>
    </row>
    <row r="346" spans="11:11" s="92" customFormat="1" ht="12.75" x14ac:dyDescent="0.2">
      <c r="K346" s="108"/>
    </row>
    <row r="347" spans="11:11" s="92" customFormat="1" ht="12.75" x14ac:dyDescent="0.2">
      <c r="K347" s="108"/>
    </row>
    <row r="348" spans="11:11" s="92" customFormat="1" ht="12.75" x14ac:dyDescent="0.2">
      <c r="K348" s="108"/>
    </row>
    <row r="349" spans="11:11" s="92" customFormat="1" ht="12.75" x14ac:dyDescent="0.2">
      <c r="K349" s="108"/>
    </row>
    <row r="350" spans="11:11" s="92" customFormat="1" ht="12.75" x14ac:dyDescent="0.2">
      <c r="K350" s="108"/>
    </row>
    <row r="351" spans="11:11" s="92" customFormat="1" ht="12.75" x14ac:dyDescent="0.2">
      <c r="K351" s="108"/>
    </row>
    <row r="352" spans="11:11" s="92" customFormat="1" ht="12.75" x14ac:dyDescent="0.2">
      <c r="K352" s="108"/>
    </row>
    <row r="353" spans="11:11" s="92" customFormat="1" ht="12.75" x14ac:dyDescent="0.2">
      <c r="K353" s="108"/>
    </row>
    <row r="354" spans="11:11" s="92" customFormat="1" ht="12.75" x14ac:dyDescent="0.2">
      <c r="K354" s="108"/>
    </row>
    <row r="355" spans="11:11" s="92" customFormat="1" ht="12.75" x14ac:dyDescent="0.2">
      <c r="K355" s="108"/>
    </row>
    <row r="356" spans="11:11" s="92" customFormat="1" ht="12.75" x14ac:dyDescent="0.2">
      <c r="K356" s="108"/>
    </row>
    <row r="357" spans="11:11" s="92" customFormat="1" ht="12.75" x14ac:dyDescent="0.2">
      <c r="K357" s="108"/>
    </row>
    <row r="358" spans="11:11" s="92" customFormat="1" ht="12.75" x14ac:dyDescent="0.2">
      <c r="K358" s="108"/>
    </row>
    <row r="359" spans="11:11" s="92" customFormat="1" ht="12.75" x14ac:dyDescent="0.2">
      <c r="K359" s="108"/>
    </row>
    <row r="360" spans="11:11" s="92" customFormat="1" ht="12.75" x14ac:dyDescent="0.2">
      <c r="K360" s="108"/>
    </row>
    <row r="361" spans="11:11" s="92" customFormat="1" ht="12.75" x14ac:dyDescent="0.2">
      <c r="K361" s="108"/>
    </row>
    <row r="362" spans="11:11" s="92" customFormat="1" ht="12.75" x14ac:dyDescent="0.2">
      <c r="K362" s="108"/>
    </row>
    <row r="363" spans="11:11" s="92" customFormat="1" ht="12.75" x14ac:dyDescent="0.2">
      <c r="K363" s="108"/>
    </row>
    <row r="364" spans="11:11" s="92" customFormat="1" ht="12.75" x14ac:dyDescent="0.2">
      <c r="K364" s="108"/>
    </row>
    <row r="365" spans="11:11" s="92" customFormat="1" ht="12.75" x14ac:dyDescent="0.2">
      <c r="K365" s="108"/>
    </row>
    <row r="366" spans="11:11" s="92" customFormat="1" ht="12.75" x14ac:dyDescent="0.2">
      <c r="K366" s="108"/>
    </row>
    <row r="367" spans="11:11" s="92" customFormat="1" ht="12.75" x14ac:dyDescent="0.2">
      <c r="K367" s="108"/>
    </row>
    <row r="368" spans="11:11" s="92" customFormat="1" ht="12.75" x14ac:dyDescent="0.2">
      <c r="K368" s="108"/>
    </row>
    <row r="369" spans="11:11" s="92" customFormat="1" ht="12.75" x14ac:dyDescent="0.2">
      <c r="K369" s="108"/>
    </row>
    <row r="370" spans="11:11" s="92" customFormat="1" ht="12.75" x14ac:dyDescent="0.2">
      <c r="K370" s="108"/>
    </row>
    <row r="371" spans="11:11" s="92" customFormat="1" ht="12.75" x14ac:dyDescent="0.2">
      <c r="K371" s="108"/>
    </row>
    <row r="372" spans="11:11" s="92" customFormat="1" ht="12.75" x14ac:dyDescent="0.2">
      <c r="K372" s="108"/>
    </row>
    <row r="373" spans="11:11" s="92" customFormat="1" ht="12.75" x14ac:dyDescent="0.2">
      <c r="K373" s="108"/>
    </row>
    <row r="374" spans="11:11" s="92" customFormat="1" ht="12.75" x14ac:dyDescent="0.2">
      <c r="K374" s="108"/>
    </row>
    <row r="375" spans="11:11" s="92" customFormat="1" ht="12.75" x14ac:dyDescent="0.2">
      <c r="K375" s="108"/>
    </row>
    <row r="376" spans="11:11" s="92" customFormat="1" ht="12.75" x14ac:dyDescent="0.2">
      <c r="K376" s="108"/>
    </row>
    <row r="377" spans="11:11" s="92" customFormat="1" ht="12.75" x14ac:dyDescent="0.2">
      <c r="K377" s="108"/>
    </row>
    <row r="378" spans="11:11" s="92" customFormat="1" ht="12.75" x14ac:dyDescent="0.2">
      <c r="K378" s="108"/>
    </row>
    <row r="379" spans="11:11" s="92" customFormat="1" ht="12.75" x14ac:dyDescent="0.2">
      <c r="K379" s="108"/>
    </row>
    <row r="380" spans="11:11" s="92" customFormat="1" ht="12.75" x14ac:dyDescent="0.2">
      <c r="K380" s="108"/>
    </row>
    <row r="381" spans="11:11" s="92" customFormat="1" ht="12.75" x14ac:dyDescent="0.2">
      <c r="K381" s="108"/>
    </row>
    <row r="382" spans="11:11" s="92" customFormat="1" ht="12.75" x14ac:dyDescent="0.2">
      <c r="K382" s="108"/>
    </row>
    <row r="383" spans="11:11" s="92" customFormat="1" ht="12.75" x14ac:dyDescent="0.2">
      <c r="K383" s="108"/>
    </row>
    <row r="384" spans="11:11" s="92" customFormat="1" ht="12.75" x14ac:dyDescent="0.2">
      <c r="K384" s="108"/>
    </row>
    <row r="385" spans="11:11" s="92" customFormat="1" ht="12.75" x14ac:dyDescent="0.2">
      <c r="K385" s="108"/>
    </row>
    <row r="386" spans="11:11" s="92" customFormat="1" ht="12.75" x14ac:dyDescent="0.2">
      <c r="K386" s="108"/>
    </row>
    <row r="387" spans="11:11" s="92" customFormat="1" ht="12.75" x14ac:dyDescent="0.2">
      <c r="K387" s="108"/>
    </row>
    <row r="388" spans="11:11" s="92" customFormat="1" ht="12.75" x14ac:dyDescent="0.2">
      <c r="K388" s="108"/>
    </row>
    <row r="389" spans="11:11" s="92" customFormat="1" ht="12.75" x14ac:dyDescent="0.2">
      <c r="K389" s="108"/>
    </row>
    <row r="390" spans="11:11" s="92" customFormat="1" ht="12.75" x14ac:dyDescent="0.2">
      <c r="K390" s="108"/>
    </row>
    <row r="391" spans="11:11" s="92" customFormat="1" ht="12.75" x14ac:dyDescent="0.2">
      <c r="K391" s="108"/>
    </row>
    <row r="392" spans="11:11" s="92" customFormat="1" ht="12.75" x14ac:dyDescent="0.2">
      <c r="K392" s="108"/>
    </row>
    <row r="393" spans="11:11" s="92" customFormat="1" ht="12.75" x14ac:dyDescent="0.2">
      <c r="K393" s="108"/>
    </row>
    <row r="394" spans="11:11" s="92" customFormat="1" ht="12.75" x14ac:dyDescent="0.2">
      <c r="K394" s="108"/>
    </row>
    <row r="395" spans="11:11" s="92" customFormat="1" ht="12.75" x14ac:dyDescent="0.2">
      <c r="K395" s="108"/>
    </row>
    <row r="396" spans="11:11" s="92" customFormat="1" ht="12.75" x14ac:dyDescent="0.2">
      <c r="K396" s="108"/>
    </row>
    <row r="397" spans="11:11" s="92" customFormat="1" ht="12.75" x14ac:dyDescent="0.2">
      <c r="K397" s="108"/>
    </row>
    <row r="398" spans="11:11" s="92" customFormat="1" ht="12.75" x14ac:dyDescent="0.2">
      <c r="K398" s="108"/>
    </row>
    <row r="399" spans="11:11" s="92" customFormat="1" ht="12.75" x14ac:dyDescent="0.2">
      <c r="K399" s="108"/>
    </row>
    <row r="400" spans="11:11" s="92" customFormat="1" ht="12.75" x14ac:dyDescent="0.2">
      <c r="K400" s="108"/>
    </row>
    <row r="401" spans="11:11" s="92" customFormat="1" ht="12.75" x14ac:dyDescent="0.2">
      <c r="K401" s="108"/>
    </row>
    <row r="402" spans="11:11" s="92" customFormat="1" ht="12.75" x14ac:dyDescent="0.2">
      <c r="K402" s="108"/>
    </row>
    <row r="403" spans="11:11" s="92" customFormat="1" ht="12.75" x14ac:dyDescent="0.2">
      <c r="K403" s="108"/>
    </row>
    <row r="404" spans="11:11" s="92" customFormat="1" ht="12.75" x14ac:dyDescent="0.2">
      <c r="K404" s="108"/>
    </row>
    <row r="405" spans="11:11" s="92" customFormat="1" ht="12.75" x14ac:dyDescent="0.2">
      <c r="K405" s="108"/>
    </row>
    <row r="406" spans="11:11" s="92" customFormat="1" ht="12.75" x14ac:dyDescent="0.2">
      <c r="K406" s="108"/>
    </row>
    <row r="407" spans="11:11" s="92" customFormat="1" ht="12.75" x14ac:dyDescent="0.2">
      <c r="K407" s="108"/>
    </row>
    <row r="408" spans="11:11" s="92" customFormat="1" ht="12.75" x14ac:dyDescent="0.2">
      <c r="K408" s="108"/>
    </row>
    <row r="409" spans="11:11" s="92" customFormat="1" ht="12.75" x14ac:dyDescent="0.2">
      <c r="K409" s="108"/>
    </row>
    <row r="410" spans="11:11" s="92" customFormat="1" ht="12.75" x14ac:dyDescent="0.2">
      <c r="K410" s="108"/>
    </row>
    <row r="411" spans="11:11" s="92" customFormat="1" ht="12.75" x14ac:dyDescent="0.2">
      <c r="K411" s="108"/>
    </row>
    <row r="412" spans="11:11" s="92" customFormat="1" ht="12.75" x14ac:dyDescent="0.2">
      <c r="K412" s="108"/>
    </row>
    <row r="413" spans="11:11" s="92" customFormat="1" ht="12.75" x14ac:dyDescent="0.2">
      <c r="K413" s="108"/>
    </row>
    <row r="414" spans="11:11" s="92" customFormat="1" ht="12.75" x14ac:dyDescent="0.2">
      <c r="K414" s="108"/>
    </row>
    <row r="415" spans="11:11" s="92" customFormat="1" ht="12.75" x14ac:dyDescent="0.2">
      <c r="K415" s="108"/>
    </row>
    <row r="416" spans="11:11" s="92" customFormat="1" ht="12.75" x14ac:dyDescent="0.2">
      <c r="K416" s="108"/>
    </row>
    <row r="417" spans="11:11" s="92" customFormat="1" ht="12.75" x14ac:dyDescent="0.2">
      <c r="K417" s="108"/>
    </row>
    <row r="418" spans="11:11" s="92" customFormat="1" ht="12.75" x14ac:dyDescent="0.2">
      <c r="K418" s="108"/>
    </row>
    <row r="419" spans="11:11" s="92" customFormat="1" ht="12.75" x14ac:dyDescent="0.2">
      <c r="K419" s="108"/>
    </row>
    <row r="420" spans="11:11" s="92" customFormat="1" ht="12.75" x14ac:dyDescent="0.2">
      <c r="K420" s="108"/>
    </row>
    <row r="421" spans="11:11" s="92" customFormat="1" ht="12.75" x14ac:dyDescent="0.2">
      <c r="K421" s="108"/>
    </row>
    <row r="422" spans="11:11" s="92" customFormat="1" ht="12.75" x14ac:dyDescent="0.2">
      <c r="K422" s="108"/>
    </row>
    <row r="423" spans="11:11" s="92" customFormat="1" ht="12.75" x14ac:dyDescent="0.2">
      <c r="K423" s="108"/>
    </row>
    <row r="424" spans="11:11" s="92" customFormat="1" ht="12.75" x14ac:dyDescent="0.2">
      <c r="K424" s="108"/>
    </row>
    <row r="425" spans="11:11" s="92" customFormat="1" ht="12.75" x14ac:dyDescent="0.2">
      <c r="K425" s="108"/>
    </row>
    <row r="426" spans="11:11" s="92" customFormat="1" ht="12.75" x14ac:dyDescent="0.2">
      <c r="K426" s="108"/>
    </row>
    <row r="427" spans="11:11" s="92" customFormat="1" ht="12.75" x14ac:dyDescent="0.2">
      <c r="K427" s="108"/>
    </row>
    <row r="428" spans="11:11" s="92" customFormat="1" ht="12.75" x14ac:dyDescent="0.2">
      <c r="K428" s="108"/>
    </row>
    <row r="429" spans="11:11" s="92" customFormat="1" ht="12.75" x14ac:dyDescent="0.2">
      <c r="K429" s="108"/>
    </row>
    <row r="430" spans="11:11" s="92" customFormat="1" ht="12.75" x14ac:dyDescent="0.2">
      <c r="K430" s="108"/>
    </row>
    <row r="431" spans="11:11" s="92" customFormat="1" ht="12.75" x14ac:dyDescent="0.2">
      <c r="K431" s="108"/>
    </row>
    <row r="432" spans="11:11" s="92" customFormat="1" ht="12.75" x14ac:dyDescent="0.2">
      <c r="K432" s="108"/>
    </row>
    <row r="433" spans="11:11" s="92" customFormat="1" ht="12.75" x14ac:dyDescent="0.2">
      <c r="K433" s="108"/>
    </row>
    <row r="434" spans="11:11" s="92" customFormat="1" ht="12.75" x14ac:dyDescent="0.2">
      <c r="K434" s="108"/>
    </row>
    <row r="435" spans="11:11" s="92" customFormat="1" ht="12.75" x14ac:dyDescent="0.2">
      <c r="K435" s="108"/>
    </row>
    <row r="436" spans="11:11" s="92" customFormat="1" ht="12.75" x14ac:dyDescent="0.2">
      <c r="K436" s="108"/>
    </row>
    <row r="437" spans="11:11" s="92" customFormat="1" ht="12.75" x14ac:dyDescent="0.2">
      <c r="K437" s="108"/>
    </row>
    <row r="438" spans="11:11" s="92" customFormat="1" ht="12.75" x14ac:dyDescent="0.2">
      <c r="K438" s="108"/>
    </row>
    <row r="439" spans="11:11" s="92" customFormat="1" ht="12.75" x14ac:dyDescent="0.2">
      <c r="K439" s="108"/>
    </row>
    <row r="440" spans="11:11" s="92" customFormat="1" ht="12.75" x14ac:dyDescent="0.2">
      <c r="K440" s="108"/>
    </row>
    <row r="441" spans="11:11" s="92" customFormat="1" ht="12.75" x14ac:dyDescent="0.2">
      <c r="K441" s="108"/>
    </row>
    <row r="442" spans="11:11" s="92" customFormat="1" ht="12.75" x14ac:dyDescent="0.2">
      <c r="K442" s="108"/>
    </row>
    <row r="443" spans="11:11" s="92" customFormat="1" ht="12.75" x14ac:dyDescent="0.2">
      <c r="K443" s="108"/>
    </row>
    <row r="444" spans="11:11" s="92" customFormat="1" ht="12.75" x14ac:dyDescent="0.2">
      <c r="K444" s="108"/>
    </row>
    <row r="445" spans="11:11" s="92" customFormat="1" ht="12.75" x14ac:dyDescent="0.2">
      <c r="K445" s="108"/>
    </row>
    <row r="446" spans="11:11" s="92" customFormat="1" ht="12.75" x14ac:dyDescent="0.2">
      <c r="K446" s="108"/>
    </row>
    <row r="447" spans="11:11" s="92" customFormat="1" ht="12.75" x14ac:dyDescent="0.2">
      <c r="K447" s="108"/>
    </row>
    <row r="448" spans="11:11" s="92" customFormat="1" ht="12.75" x14ac:dyDescent="0.2">
      <c r="K448" s="108"/>
    </row>
    <row r="449" spans="11:11" s="92" customFormat="1" ht="12.75" x14ac:dyDescent="0.2">
      <c r="K449" s="108"/>
    </row>
    <row r="450" spans="11:11" s="92" customFormat="1" ht="12.75" x14ac:dyDescent="0.2">
      <c r="K450" s="108"/>
    </row>
    <row r="451" spans="11:11" s="92" customFormat="1" ht="12.75" x14ac:dyDescent="0.2">
      <c r="K451" s="108"/>
    </row>
    <row r="452" spans="11:11" s="92" customFormat="1" ht="12.75" x14ac:dyDescent="0.2">
      <c r="K452" s="108"/>
    </row>
    <row r="453" spans="11:11" s="92" customFormat="1" ht="12.75" x14ac:dyDescent="0.2">
      <c r="K453" s="108"/>
    </row>
    <row r="454" spans="11:11" s="92" customFormat="1" ht="12.75" x14ac:dyDescent="0.2">
      <c r="K454" s="108"/>
    </row>
    <row r="455" spans="11:11" s="92" customFormat="1" ht="12.75" x14ac:dyDescent="0.2">
      <c r="K455" s="108"/>
    </row>
    <row r="456" spans="11:11" s="92" customFormat="1" ht="12.75" x14ac:dyDescent="0.2">
      <c r="K456" s="108"/>
    </row>
    <row r="457" spans="11:11" s="92" customFormat="1" ht="12.75" x14ac:dyDescent="0.2">
      <c r="K457" s="108"/>
    </row>
    <row r="458" spans="11:11" s="92" customFormat="1" ht="12.75" x14ac:dyDescent="0.2">
      <c r="K458" s="108"/>
    </row>
    <row r="459" spans="11:11" s="92" customFormat="1" ht="12.75" x14ac:dyDescent="0.2">
      <c r="K459" s="108"/>
    </row>
    <row r="460" spans="11:11" s="92" customFormat="1" ht="12.75" x14ac:dyDescent="0.2">
      <c r="K460" s="108"/>
    </row>
    <row r="461" spans="11:11" s="92" customFormat="1" ht="12.75" x14ac:dyDescent="0.2">
      <c r="K461" s="108"/>
    </row>
    <row r="462" spans="11:11" s="92" customFormat="1" ht="12.75" x14ac:dyDescent="0.2">
      <c r="K462" s="108"/>
    </row>
    <row r="463" spans="11:11" s="92" customFormat="1" ht="12.75" x14ac:dyDescent="0.2">
      <c r="K463" s="108"/>
    </row>
    <row r="464" spans="11:11" s="92" customFormat="1" ht="12.75" x14ac:dyDescent="0.2">
      <c r="K464" s="108"/>
    </row>
    <row r="465" spans="11:11" s="92" customFormat="1" ht="12.75" x14ac:dyDescent="0.2">
      <c r="K465" s="108"/>
    </row>
    <row r="466" spans="11:11" s="92" customFormat="1" ht="12.75" x14ac:dyDescent="0.2">
      <c r="K466" s="108"/>
    </row>
    <row r="467" spans="11:11" s="92" customFormat="1" ht="12.75" x14ac:dyDescent="0.2">
      <c r="K467" s="108"/>
    </row>
    <row r="468" spans="11:11" s="92" customFormat="1" ht="12.75" x14ac:dyDescent="0.2">
      <c r="K468" s="108"/>
    </row>
    <row r="469" spans="11:11" s="92" customFormat="1" ht="12.75" x14ac:dyDescent="0.2">
      <c r="K469" s="108"/>
    </row>
    <row r="470" spans="11:11" s="92" customFormat="1" ht="12.75" x14ac:dyDescent="0.2">
      <c r="K470" s="108"/>
    </row>
    <row r="471" spans="11:11" s="92" customFormat="1" ht="12.75" x14ac:dyDescent="0.2">
      <c r="K471" s="108"/>
    </row>
    <row r="472" spans="11:11" s="92" customFormat="1" ht="12.75" x14ac:dyDescent="0.2">
      <c r="K472" s="108"/>
    </row>
    <row r="473" spans="11:11" s="92" customFormat="1" ht="12.75" x14ac:dyDescent="0.2">
      <c r="K473" s="108"/>
    </row>
    <row r="474" spans="11:11" s="92" customFormat="1" ht="12.75" x14ac:dyDescent="0.2">
      <c r="K474" s="108"/>
    </row>
    <row r="475" spans="11:11" s="92" customFormat="1" ht="12.75" x14ac:dyDescent="0.2">
      <c r="K475" s="108"/>
    </row>
    <row r="476" spans="11:11" s="92" customFormat="1" ht="12.75" x14ac:dyDescent="0.2">
      <c r="K476" s="108"/>
    </row>
    <row r="477" spans="11:11" s="92" customFormat="1" ht="12.75" x14ac:dyDescent="0.2">
      <c r="K477" s="108"/>
    </row>
    <row r="478" spans="11:11" s="92" customFormat="1" ht="12.75" x14ac:dyDescent="0.2">
      <c r="K478" s="108"/>
    </row>
    <row r="479" spans="11:11" s="92" customFormat="1" ht="12.75" x14ac:dyDescent="0.2">
      <c r="K479" s="108"/>
    </row>
    <row r="480" spans="11:11" s="92" customFormat="1" ht="12.75" x14ac:dyDescent="0.2">
      <c r="K480" s="108"/>
    </row>
    <row r="481" spans="11:11" s="92" customFormat="1" ht="12.75" x14ac:dyDescent="0.2">
      <c r="K481" s="108"/>
    </row>
    <row r="482" spans="11:11" s="92" customFormat="1" ht="12.75" x14ac:dyDescent="0.2">
      <c r="K482" s="108"/>
    </row>
    <row r="483" spans="11:11" s="92" customFormat="1" ht="12.75" x14ac:dyDescent="0.2">
      <c r="K483" s="108"/>
    </row>
    <row r="484" spans="11:11" s="92" customFormat="1" ht="12.75" x14ac:dyDescent="0.2">
      <c r="K484" s="108"/>
    </row>
    <row r="485" spans="11:11" s="92" customFormat="1" ht="12.75" x14ac:dyDescent="0.2">
      <c r="K485" s="108"/>
    </row>
    <row r="486" spans="11:11" s="92" customFormat="1" ht="12.75" x14ac:dyDescent="0.2">
      <c r="K486" s="108"/>
    </row>
    <row r="487" spans="11:11" s="92" customFormat="1" ht="12.75" x14ac:dyDescent="0.2">
      <c r="K487" s="108"/>
    </row>
    <row r="488" spans="11:11" s="92" customFormat="1" ht="12.75" x14ac:dyDescent="0.2">
      <c r="K488" s="108"/>
    </row>
    <row r="489" spans="11:11" s="92" customFormat="1" ht="12.75" x14ac:dyDescent="0.2">
      <c r="K489" s="108"/>
    </row>
    <row r="490" spans="11:11" s="92" customFormat="1" ht="12.75" x14ac:dyDescent="0.2">
      <c r="K490" s="108"/>
    </row>
    <row r="491" spans="11:11" s="92" customFormat="1" ht="12.75" x14ac:dyDescent="0.2">
      <c r="K491" s="108"/>
    </row>
    <row r="492" spans="11:11" s="92" customFormat="1" ht="12.75" x14ac:dyDescent="0.2">
      <c r="K492" s="108"/>
    </row>
    <row r="493" spans="11:11" s="92" customFormat="1" ht="12.75" x14ac:dyDescent="0.2">
      <c r="K493" s="108"/>
    </row>
    <row r="494" spans="11:11" s="92" customFormat="1" ht="12.75" x14ac:dyDescent="0.2">
      <c r="K494" s="108"/>
    </row>
    <row r="495" spans="11:11" s="92" customFormat="1" ht="12.75" x14ac:dyDescent="0.2">
      <c r="K495" s="108"/>
    </row>
    <row r="496" spans="11:11" s="92" customFormat="1" ht="12.75" x14ac:dyDescent="0.2">
      <c r="K496" s="108"/>
    </row>
    <row r="497" spans="11:11" s="92" customFormat="1" ht="12.75" x14ac:dyDescent="0.2">
      <c r="K497" s="108"/>
    </row>
    <row r="498" spans="11:11" s="92" customFormat="1" ht="12.75" x14ac:dyDescent="0.2">
      <c r="K498" s="108"/>
    </row>
    <row r="499" spans="11:11" s="92" customFormat="1" ht="12.75" x14ac:dyDescent="0.2">
      <c r="K499" s="108"/>
    </row>
    <row r="500" spans="11:11" s="92" customFormat="1" ht="12.75" x14ac:dyDescent="0.2">
      <c r="K500" s="108"/>
    </row>
    <row r="501" spans="11:11" s="92" customFormat="1" ht="12.75" x14ac:dyDescent="0.2">
      <c r="K501" s="108"/>
    </row>
    <row r="502" spans="11:11" s="92" customFormat="1" ht="12.75" x14ac:dyDescent="0.2">
      <c r="K502" s="108"/>
    </row>
    <row r="503" spans="11:11" s="92" customFormat="1" ht="12.75" x14ac:dyDescent="0.2">
      <c r="K503" s="108"/>
    </row>
    <row r="504" spans="11:11" s="92" customFormat="1" ht="12.75" x14ac:dyDescent="0.2">
      <c r="K504" s="108"/>
    </row>
    <row r="505" spans="11:11" s="92" customFormat="1" ht="12.75" x14ac:dyDescent="0.2">
      <c r="K505" s="108"/>
    </row>
    <row r="506" spans="11:11" s="92" customFormat="1" ht="12.75" x14ac:dyDescent="0.2">
      <c r="K506" s="108"/>
    </row>
    <row r="507" spans="11:11" s="92" customFormat="1" ht="12.75" x14ac:dyDescent="0.2">
      <c r="K507" s="108"/>
    </row>
    <row r="508" spans="11:11" s="92" customFormat="1" ht="12.75" x14ac:dyDescent="0.2">
      <c r="K508" s="108"/>
    </row>
    <row r="509" spans="11:11" s="92" customFormat="1" ht="12.75" x14ac:dyDescent="0.2">
      <c r="K509" s="108"/>
    </row>
    <row r="510" spans="11:11" s="92" customFormat="1" ht="12.75" x14ac:dyDescent="0.2">
      <c r="K510" s="108"/>
    </row>
    <row r="511" spans="11:11" s="92" customFormat="1" ht="12.75" x14ac:dyDescent="0.2">
      <c r="K511" s="108"/>
    </row>
    <row r="512" spans="11:11" s="92" customFormat="1" ht="12.75" x14ac:dyDescent="0.2">
      <c r="K512" s="108"/>
    </row>
    <row r="513" spans="11:11" s="92" customFormat="1" ht="12.75" x14ac:dyDescent="0.2">
      <c r="K513" s="108"/>
    </row>
    <row r="514" spans="11:11" s="92" customFormat="1" ht="12.75" x14ac:dyDescent="0.2">
      <c r="K514" s="108"/>
    </row>
    <row r="515" spans="11:11" s="92" customFormat="1" ht="12.75" x14ac:dyDescent="0.2">
      <c r="K515" s="108"/>
    </row>
    <row r="516" spans="11:11" s="92" customFormat="1" ht="12.75" x14ac:dyDescent="0.2">
      <c r="K516" s="108"/>
    </row>
    <row r="517" spans="11:11" s="92" customFormat="1" ht="12.75" x14ac:dyDescent="0.2">
      <c r="K517" s="108"/>
    </row>
    <row r="518" spans="11:11" s="92" customFormat="1" ht="12.75" x14ac:dyDescent="0.2">
      <c r="K518" s="108"/>
    </row>
    <row r="519" spans="11:11" s="92" customFormat="1" ht="12.75" x14ac:dyDescent="0.2">
      <c r="K519" s="108"/>
    </row>
    <row r="520" spans="11:11" s="92" customFormat="1" ht="12.75" x14ac:dyDescent="0.2">
      <c r="K520" s="108"/>
    </row>
    <row r="521" spans="11:11" s="92" customFormat="1" ht="12.75" x14ac:dyDescent="0.2">
      <c r="K521" s="108"/>
    </row>
    <row r="522" spans="11:11" s="92" customFormat="1" ht="12.75" x14ac:dyDescent="0.2">
      <c r="K522" s="108"/>
    </row>
    <row r="523" spans="11:11" s="92" customFormat="1" ht="12.75" x14ac:dyDescent="0.2">
      <c r="K523" s="108"/>
    </row>
    <row r="524" spans="11:11" s="92" customFormat="1" ht="12.75" x14ac:dyDescent="0.2">
      <c r="K524" s="108"/>
    </row>
    <row r="525" spans="11:11" s="92" customFormat="1" ht="12.75" x14ac:dyDescent="0.2">
      <c r="K525" s="108"/>
    </row>
    <row r="526" spans="11:11" s="92" customFormat="1" ht="12.75" x14ac:dyDescent="0.2">
      <c r="K526" s="108"/>
    </row>
    <row r="527" spans="11:11" s="92" customFormat="1" ht="12.75" x14ac:dyDescent="0.2">
      <c r="K527" s="108"/>
    </row>
    <row r="528" spans="11:11" s="92" customFormat="1" ht="12.75" x14ac:dyDescent="0.2">
      <c r="K528" s="108"/>
    </row>
    <row r="529" spans="11:11" s="92" customFormat="1" ht="12.75" x14ac:dyDescent="0.2">
      <c r="K529" s="108"/>
    </row>
    <row r="530" spans="11:11" s="92" customFormat="1" ht="12.75" x14ac:dyDescent="0.2">
      <c r="K530" s="108"/>
    </row>
    <row r="531" spans="11:11" s="92" customFormat="1" ht="12.75" x14ac:dyDescent="0.2">
      <c r="K531" s="108"/>
    </row>
    <row r="532" spans="11:11" s="92" customFormat="1" ht="12.75" x14ac:dyDescent="0.2">
      <c r="K532" s="108"/>
    </row>
    <row r="533" spans="11:11" s="92" customFormat="1" ht="12.75" x14ac:dyDescent="0.2">
      <c r="K533" s="108"/>
    </row>
    <row r="534" spans="11:11" s="92" customFormat="1" ht="12.75" x14ac:dyDescent="0.2">
      <c r="K534" s="108"/>
    </row>
    <row r="535" spans="11:11" s="92" customFormat="1" ht="12.75" x14ac:dyDescent="0.2">
      <c r="K535" s="108"/>
    </row>
    <row r="536" spans="11:11" s="92" customFormat="1" ht="12.75" x14ac:dyDescent="0.2">
      <c r="K536" s="108"/>
    </row>
    <row r="537" spans="11:11" s="92" customFormat="1" ht="12.75" x14ac:dyDescent="0.2">
      <c r="K537" s="108"/>
    </row>
    <row r="538" spans="11:11" s="92" customFormat="1" ht="12.75" x14ac:dyDescent="0.2">
      <c r="K538" s="108"/>
    </row>
    <row r="539" spans="11:11" s="92" customFormat="1" ht="12.75" x14ac:dyDescent="0.2">
      <c r="K539" s="108"/>
    </row>
    <row r="540" spans="11:11" s="92" customFormat="1" ht="12.75" x14ac:dyDescent="0.2">
      <c r="K540" s="108"/>
    </row>
    <row r="541" spans="11:11" s="92" customFormat="1" ht="12.75" x14ac:dyDescent="0.2">
      <c r="K541" s="108"/>
    </row>
    <row r="542" spans="11:11" s="92" customFormat="1" ht="12.75" x14ac:dyDescent="0.2">
      <c r="K542" s="108"/>
    </row>
    <row r="543" spans="11:11" s="92" customFormat="1" ht="12.75" x14ac:dyDescent="0.2">
      <c r="K543" s="108"/>
    </row>
    <row r="544" spans="11:11" s="92" customFormat="1" ht="12.75" x14ac:dyDescent="0.2">
      <c r="K544" s="108"/>
    </row>
    <row r="545" spans="11:11" s="92" customFormat="1" ht="12.75" x14ac:dyDescent="0.2">
      <c r="K545" s="108"/>
    </row>
    <row r="546" spans="11:11" s="92" customFormat="1" ht="12.75" x14ac:dyDescent="0.2">
      <c r="K546" s="108"/>
    </row>
    <row r="547" spans="11:11" s="92" customFormat="1" ht="12.75" x14ac:dyDescent="0.2">
      <c r="K547" s="108"/>
    </row>
    <row r="548" spans="11:11" s="92" customFormat="1" ht="12.75" x14ac:dyDescent="0.2">
      <c r="K548" s="108"/>
    </row>
    <row r="549" spans="11:11" s="92" customFormat="1" ht="12.75" x14ac:dyDescent="0.2">
      <c r="K549" s="108"/>
    </row>
    <row r="550" spans="11:11" s="92" customFormat="1" ht="12.75" x14ac:dyDescent="0.2">
      <c r="K550" s="108"/>
    </row>
    <row r="551" spans="11:11" s="92" customFormat="1" ht="12.75" x14ac:dyDescent="0.2">
      <c r="K551" s="108"/>
    </row>
    <row r="552" spans="11:11" s="92" customFormat="1" ht="12.75" x14ac:dyDescent="0.2">
      <c r="K552" s="108"/>
    </row>
    <row r="553" spans="11:11" s="92" customFormat="1" ht="12.75" x14ac:dyDescent="0.2">
      <c r="K553" s="108"/>
    </row>
    <row r="554" spans="11:11" s="92" customFormat="1" ht="12.75" x14ac:dyDescent="0.2">
      <c r="K554" s="108"/>
    </row>
    <row r="555" spans="11:11" s="92" customFormat="1" ht="12.75" x14ac:dyDescent="0.2">
      <c r="K555" s="108"/>
    </row>
    <row r="556" spans="11:11" s="92" customFormat="1" ht="12.75" x14ac:dyDescent="0.2">
      <c r="K556" s="108"/>
    </row>
    <row r="557" spans="11:11" s="92" customFormat="1" ht="12.75" x14ac:dyDescent="0.2">
      <c r="K557" s="108"/>
    </row>
    <row r="558" spans="11:11" s="92" customFormat="1" ht="12.75" x14ac:dyDescent="0.2">
      <c r="K558" s="108"/>
    </row>
    <row r="559" spans="11:11" s="92" customFormat="1" ht="12.75" x14ac:dyDescent="0.2">
      <c r="K559" s="108"/>
    </row>
    <row r="560" spans="11:11" s="92" customFormat="1" ht="12.75" x14ac:dyDescent="0.2">
      <c r="K560" s="108"/>
    </row>
    <row r="561" spans="11:11" s="92" customFormat="1" ht="12.75" x14ac:dyDescent="0.2">
      <c r="K561" s="108"/>
    </row>
    <row r="562" spans="11:11" s="92" customFormat="1" ht="12.75" x14ac:dyDescent="0.2">
      <c r="K562" s="108"/>
    </row>
    <row r="563" spans="11:11" s="92" customFormat="1" ht="12.75" x14ac:dyDescent="0.2">
      <c r="K563" s="108"/>
    </row>
    <row r="564" spans="11:11" s="92" customFormat="1" ht="12.75" x14ac:dyDescent="0.2">
      <c r="K564" s="108"/>
    </row>
    <row r="565" spans="11:11" s="92" customFormat="1" ht="12.75" x14ac:dyDescent="0.2">
      <c r="K565" s="108"/>
    </row>
    <row r="566" spans="11:11" s="92" customFormat="1" ht="12.75" x14ac:dyDescent="0.2">
      <c r="K566" s="108"/>
    </row>
    <row r="567" spans="11:11" s="92" customFormat="1" ht="12.75" x14ac:dyDescent="0.2">
      <c r="K567" s="108"/>
    </row>
    <row r="568" spans="11:11" s="92" customFormat="1" ht="12.75" x14ac:dyDescent="0.2">
      <c r="K568" s="108"/>
    </row>
    <row r="569" spans="11:11" s="92" customFormat="1" ht="12.75" x14ac:dyDescent="0.2">
      <c r="K569" s="108"/>
    </row>
    <row r="570" spans="11:11" s="92" customFormat="1" ht="12.75" x14ac:dyDescent="0.2">
      <c r="K570" s="108"/>
    </row>
    <row r="571" spans="11:11" s="92" customFormat="1" ht="12.75" x14ac:dyDescent="0.2">
      <c r="K571" s="108"/>
    </row>
    <row r="572" spans="11:11" s="92" customFormat="1" ht="12.75" x14ac:dyDescent="0.2">
      <c r="K572" s="108"/>
    </row>
    <row r="573" spans="11:11" s="92" customFormat="1" ht="12.75" x14ac:dyDescent="0.2">
      <c r="K573" s="108"/>
    </row>
    <row r="574" spans="11:11" s="92" customFormat="1" ht="12.75" x14ac:dyDescent="0.2">
      <c r="K574" s="108"/>
    </row>
    <row r="575" spans="11:11" s="92" customFormat="1" ht="12.75" x14ac:dyDescent="0.2">
      <c r="K575" s="108"/>
    </row>
    <row r="576" spans="11:11" s="92" customFormat="1" ht="12.75" x14ac:dyDescent="0.2">
      <c r="K576" s="108"/>
    </row>
    <row r="577" spans="11:11" s="92" customFormat="1" ht="12.75" x14ac:dyDescent="0.2">
      <c r="K577" s="108"/>
    </row>
    <row r="578" spans="11:11" s="92" customFormat="1" ht="12.75" x14ac:dyDescent="0.2">
      <c r="K578" s="108"/>
    </row>
    <row r="579" spans="11:11" s="92" customFormat="1" ht="12.75" x14ac:dyDescent="0.2">
      <c r="K579" s="108"/>
    </row>
    <row r="580" spans="11:11" s="92" customFormat="1" ht="12.75" x14ac:dyDescent="0.2">
      <c r="K580" s="108"/>
    </row>
    <row r="581" spans="11:11" s="92" customFormat="1" ht="12.75" x14ac:dyDescent="0.2">
      <c r="K581" s="108"/>
    </row>
    <row r="582" spans="11:11" s="92" customFormat="1" ht="12.75" x14ac:dyDescent="0.2">
      <c r="K582" s="108"/>
    </row>
    <row r="583" spans="11:11" s="92" customFormat="1" ht="12.75" x14ac:dyDescent="0.2">
      <c r="K583" s="108"/>
    </row>
    <row r="584" spans="11:11" s="92" customFormat="1" ht="12.75" x14ac:dyDescent="0.2">
      <c r="K584" s="108"/>
    </row>
    <row r="585" spans="11:11" s="92" customFormat="1" ht="12.75" x14ac:dyDescent="0.2">
      <c r="K585" s="108"/>
    </row>
    <row r="586" spans="11:11" s="92" customFormat="1" ht="12.75" x14ac:dyDescent="0.2">
      <c r="K586" s="108"/>
    </row>
    <row r="587" spans="11:11" s="92" customFormat="1" ht="12.75" x14ac:dyDescent="0.2">
      <c r="K587" s="108"/>
    </row>
    <row r="588" spans="11:11" s="92" customFormat="1" ht="12.75" x14ac:dyDescent="0.2">
      <c r="K588" s="108"/>
    </row>
    <row r="589" spans="11:11" s="92" customFormat="1" ht="12.75" x14ac:dyDescent="0.2">
      <c r="K589" s="108"/>
    </row>
    <row r="590" spans="11:11" s="92" customFormat="1" ht="12.75" x14ac:dyDescent="0.2">
      <c r="K590" s="108"/>
    </row>
    <row r="591" spans="11:11" s="92" customFormat="1" ht="12.75" x14ac:dyDescent="0.2">
      <c r="K591" s="108"/>
    </row>
    <row r="592" spans="11:11" s="92" customFormat="1" ht="12.75" x14ac:dyDescent="0.2">
      <c r="K592" s="108"/>
    </row>
    <row r="593" spans="11:11" s="92" customFormat="1" ht="12.75" x14ac:dyDescent="0.2">
      <c r="K593" s="108"/>
    </row>
    <row r="594" spans="11:11" s="92" customFormat="1" ht="12.75" x14ac:dyDescent="0.2">
      <c r="K594" s="108"/>
    </row>
    <row r="595" spans="11:11" s="92" customFormat="1" ht="12.75" x14ac:dyDescent="0.2">
      <c r="K595" s="108"/>
    </row>
    <row r="596" spans="11:11" s="92" customFormat="1" ht="12.75" x14ac:dyDescent="0.2">
      <c r="K596" s="108"/>
    </row>
    <row r="597" spans="11:11" s="92" customFormat="1" ht="12.75" x14ac:dyDescent="0.2">
      <c r="K597" s="108"/>
    </row>
    <row r="598" spans="11:11" s="92" customFormat="1" ht="12.75" x14ac:dyDescent="0.2">
      <c r="K598" s="108"/>
    </row>
    <row r="599" spans="11:11" s="92" customFormat="1" ht="12.75" x14ac:dyDescent="0.2">
      <c r="K599" s="108"/>
    </row>
    <row r="600" spans="11:11" s="92" customFormat="1" ht="12.75" x14ac:dyDescent="0.2">
      <c r="K600" s="108"/>
    </row>
    <row r="601" spans="11:11" s="92" customFormat="1" ht="12.75" x14ac:dyDescent="0.2">
      <c r="K601" s="108"/>
    </row>
    <row r="602" spans="11:11" s="92" customFormat="1" ht="12.75" x14ac:dyDescent="0.2">
      <c r="K602" s="108"/>
    </row>
    <row r="603" spans="11:11" s="92" customFormat="1" ht="12.75" x14ac:dyDescent="0.2">
      <c r="K603" s="108"/>
    </row>
    <row r="604" spans="11:11" s="92" customFormat="1" ht="12.75" x14ac:dyDescent="0.2">
      <c r="K604" s="108"/>
    </row>
    <row r="605" spans="11:11" s="92" customFormat="1" ht="12.75" x14ac:dyDescent="0.2">
      <c r="K605" s="108"/>
    </row>
    <row r="606" spans="11:11" s="92" customFormat="1" ht="12.75" x14ac:dyDescent="0.2">
      <c r="K606" s="108"/>
    </row>
    <row r="607" spans="11:11" s="92" customFormat="1" ht="12.75" x14ac:dyDescent="0.2">
      <c r="K607" s="108"/>
    </row>
    <row r="608" spans="11:11" s="92" customFormat="1" ht="12.75" x14ac:dyDescent="0.2">
      <c r="K608" s="108"/>
    </row>
    <row r="609" spans="11:11" s="92" customFormat="1" ht="12.75" x14ac:dyDescent="0.2">
      <c r="K609" s="108"/>
    </row>
    <row r="610" spans="11:11" s="92" customFormat="1" ht="12.75" x14ac:dyDescent="0.2">
      <c r="K610" s="108"/>
    </row>
    <row r="611" spans="11:11" s="92" customFormat="1" ht="12.75" x14ac:dyDescent="0.2">
      <c r="K611" s="108"/>
    </row>
    <row r="612" spans="11:11" s="92" customFormat="1" ht="12.75" x14ac:dyDescent="0.2">
      <c r="K612" s="108"/>
    </row>
    <row r="613" spans="11:11" s="92" customFormat="1" ht="12.75" x14ac:dyDescent="0.2">
      <c r="K613" s="108"/>
    </row>
    <row r="614" spans="11:11" s="92" customFormat="1" ht="12.75" x14ac:dyDescent="0.2">
      <c r="K614" s="108"/>
    </row>
    <row r="615" spans="11:11" s="92" customFormat="1" ht="12.75" x14ac:dyDescent="0.2">
      <c r="K615" s="108"/>
    </row>
    <row r="616" spans="11:11" s="92" customFormat="1" ht="12.75" x14ac:dyDescent="0.2">
      <c r="K616" s="108"/>
    </row>
    <row r="617" spans="11:11" s="92" customFormat="1" ht="12.75" x14ac:dyDescent="0.2">
      <c r="K617" s="108"/>
    </row>
    <row r="618" spans="11:11" s="92" customFormat="1" ht="12.75" x14ac:dyDescent="0.2">
      <c r="K618" s="108"/>
    </row>
    <row r="619" spans="11:11" s="92" customFormat="1" ht="12.75" x14ac:dyDescent="0.2">
      <c r="K619" s="108"/>
    </row>
    <row r="620" spans="11:11" s="92" customFormat="1" ht="12.75" x14ac:dyDescent="0.2">
      <c r="K620" s="108"/>
    </row>
    <row r="621" spans="11:11" s="92" customFormat="1" ht="12.75" x14ac:dyDescent="0.2">
      <c r="K621" s="108"/>
    </row>
    <row r="622" spans="11:11" s="92" customFormat="1" ht="12.75" x14ac:dyDescent="0.2">
      <c r="K622" s="108"/>
    </row>
    <row r="623" spans="11:11" s="92" customFormat="1" ht="12.75" x14ac:dyDescent="0.2">
      <c r="K623" s="108"/>
    </row>
    <row r="624" spans="11:11" s="92" customFormat="1" ht="12.75" x14ac:dyDescent="0.2">
      <c r="K624" s="108"/>
    </row>
    <row r="625" spans="11:11" s="92" customFormat="1" ht="12.75" x14ac:dyDescent="0.2">
      <c r="K625" s="108"/>
    </row>
    <row r="626" spans="11:11" s="92" customFormat="1" ht="12.75" x14ac:dyDescent="0.2">
      <c r="K626" s="108"/>
    </row>
    <row r="627" spans="11:11" s="92" customFormat="1" ht="12.75" x14ac:dyDescent="0.2">
      <c r="K627" s="108"/>
    </row>
    <row r="628" spans="11:11" s="92" customFormat="1" ht="12.75" x14ac:dyDescent="0.2">
      <c r="K628" s="108"/>
    </row>
    <row r="629" spans="11:11" s="92" customFormat="1" ht="12.75" x14ac:dyDescent="0.2">
      <c r="K629" s="108"/>
    </row>
    <row r="630" spans="11:11" s="92" customFormat="1" ht="12.75" x14ac:dyDescent="0.2">
      <c r="K630" s="108"/>
    </row>
    <row r="631" spans="11:11" s="92" customFormat="1" ht="12.75" x14ac:dyDescent="0.2">
      <c r="K631" s="108"/>
    </row>
    <row r="632" spans="11:11" s="92" customFormat="1" ht="12.75" x14ac:dyDescent="0.2">
      <c r="K632" s="108"/>
    </row>
    <row r="633" spans="11:11" s="92" customFormat="1" ht="12.75" x14ac:dyDescent="0.2">
      <c r="K633" s="108"/>
    </row>
    <row r="634" spans="11:11" s="92" customFormat="1" ht="12.75" x14ac:dyDescent="0.2">
      <c r="K634" s="108"/>
    </row>
    <row r="635" spans="11:11" s="92" customFormat="1" ht="12.75" x14ac:dyDescent="0.2">
      <c r="K635" s="108"/>
    </row>
    <row r="636" spans="11:11" s="92" customFormat="1" ht="12.75" x14ac:dyDescent="0.2">
      <c r="K636" s="108"/>
    </row>
    <row r="637" spans="11:11" s="92" customFormat="1" ht="12.75" x14ac:dyDescent="0.2">
      <c r="K637" s="108"/>
    </row>
    <row r="638" spans="11:11" s="92" customFormat="1" ht="12.75" x14ac:dyDescent="0.2">
      <c r="K638" s="108"/>
    </row>
    <row r="639" spans="11:11" s="92" customFormat="1" ht="12.75" x14ac:dyDescent="0.2">
      <c r="K639" s="108"/>
    </row>
    <row r="640" spans="11:11" s="92" customFormat="1" ht="12.75" x14ac:dyDescent="0.2">
      <c r="K640" s="108"/>
    </row>
    <row r="641" spans="11:11" s="92" customFormat="1" ht="12.75" x14ac:dyDescent="0.2">
      <c r="K641" s="108"/>
    </row>
    <row r="642" spans="11:11" s="92" customFormat="1" ht="12.75" x14ac:dyDescent="0.2">
      <c r="K642" s="108"/>
    </row>
    <row r="643" spans="11:11" s="92" customFormat="1" ht="12.75" x14ac:dyDescent="0.2">
      <c r="K643" s="108"/>
    </row>
    <row r="644" spans="11:11" s="92" customFormat="1" ht="12.75" x14ac:dyDescent="0.2">
      <c r="K644" s="108"/>
    </row>
    <row r="645" spans="11:11" s="92" customFormat="1" ht="12.75" x14ac:dyDescent="0.2">
      <c r="K645" s="108"/>
    </row>
    <row r="646" spans="11:11" s="92" customFormat="1" ht="12.75" x14ac:dyDescent="0.2">
      <c r="K646" s="108"/>
    </row>
    <row r="647" spans="11:11" s="92" customFormat="1" ht="12.75" x14ac:dyDescent="0.2">
      <c r="K647" s="108"/>
    </row>
    <row r="648" spans="11:11" s="92" customFormat="1" ht="12.75" x14ac:dyDescent="0.2">
      <c r="K648" s="108"/>
    </row>
    <row r="649" spans="11:11" s="92" customFormat="1" ht="12.75" x14ac:dyDescent="0.2">
      <c r="K649" s="108"/>
    </row>
    <row r="650" spans="11:11" s="92" customFormat="1" ht="12.75" x14ac:dyDescent="0.2">
      <c r="K650" s="108"/>
    </row>
    <row r="651" spans="11:11" s="92" customFormat="1" ht="12.75" x14ac:dyDescent="0.2">
      <c r="K651" s="108"/>
    </row>
    <row r="652" spans="11:11" s="92" customFormat="1" ht="12.75" x14ac:dyDescent="0.2">
      <c r="K652" s="108"/>
    </row>
    <row r="653" spans="11:11" s="92" customFormat="1" ht="12.75" x14ac:dyDescent="0.2">
      <c r="K653" s="108"/>
    </row>
    <row r="654" spans="11:11" s="92" customFormat="1" ht="12.75" x14ac:dyDescent="0.2">
      <c r="K654" s="108"/>
    </row>
    <row r="655" spans="11:11" s="92" customFormat="1" ht="12.75" x14ac:dyDescent="0.2">
      <c r="K655" s="108"/>
    </row>
    <row r="656" spans="11:11" s="92" customFormat="1" ht="12.75" x14ac:dyDescent="0.2">
      <c r="K656" s="108"/>
    </row>
    <row r="657" spans="11:11" s="92" customFormat="1" ht="12.75" x14ac:dyDescent="0.2">
      <c r="K657" s="108"/>
    </row>
    <row r="658" spans="11:11" s="92" customFormat="1" ht="12.75" x14ac:dyDescent="0.2">
      <c r="K658" s="108"/>
    </row>
    <row r="659" spans="11:11" s="92" customFormat="1" ht="12.75" x14ac:dyDescent="0.2">
      <c r="K659" s="108"/>
    </row>
    <row r="660" spans="11:11" s="92" customFormat="1" ht="12.75" x14ac:dyDescent="0.2">
      <c r="K660" s="108"/>
    </row>
    <row r="661" spans="11:11" s="92" customFormat="1" ht="12.75" x14ac:dyDescent="0.2">
      <c r="K661" s="108"/>
    </row>
    <row r="662" spans="11:11" s="92" customFormat="1" ht="12.75" x14ac:dyDescent="0.2">
      <c r="K662" s="108"/>
    </row>
    <row r="663" spans="11:11" s="92" customFormat="1" ht="12.75" x14ac:dyDescent="0.2">
      <c r="K663" s="108"/>
    </row>
    <row r="664" spans="11:11" s="92" customFormat="1" ht="12.75" x14ac:dyDescent="0.2">
      <c r="K664" s="108"/>
    </row>
    <row r="665" spans="11:11" s="92" customFormat="1" ht="12.75" x14ac:dyDescent="0.2">
      <c r="K665" s="108"/>
    </row>
    <row r="666" spans="11:11" s="92" customFormat="1" ht="12.75" x14ac:dyDescent="0.2">
      <c r="K666" s="108"/>
    </row>
    <row r="667" spans="11:11" s="92" customFormat="1" ht="12.75" x14ac:dyDescent="0.2">
      <c r="K667" s="108"/>
    </row>
    <row r="668" spans="11:11" s="92" customFormat="1" ht="12.75" x14ac:dyDescent="0.2">
      <c r="K668" s="108"/>
    </row>
    <row r="669" spans="11:11" s="92" customFormat="1" ht="12.75" x14ac:dyDescent="0.2">
      <c r="K669" s="108"/>
    </row>
    <row r="670" spans="11:11" s="92" customFormat="1" ht="12.75" x14ac:dyDescent="0.2">
      <c r="K670" s="108"/>
    </row>
    <row r="671" spans="11:11" s="92" customFormat="1" ht="12.75" x14ac:dyDescent="0.2">
      <c r="K671" s="108"/>
    </row>
    <row r="672" spans="11:11" s="92" customFormat="1" ht="12.75" x14ac:dyDescent="0.2">
      <c r="K672" s="108"/>
    </row>
    <row r="673" spans="11:11" s="92" customFormat="1" ht="12.75" x14ac:dyDescent="0.2">
      <c r="K673" s="108"/>
    </row>
    <row r="674" spans="11:11" s="92" customFormat="1" ht="12.75" x14ac:dyDescent="0.2">
      <c r="K674" s="108"/>
    </row>
    <row r="675" spans="11:11" s="92" customFormat="1" ht="12.75" x14ac:dyDescent="0.2">
      <c r="K675" s="108"/>
    </row>
    <row r="676" spans="11:11" s="92" customFormat="1" ht="12.75" x14ac:dyDescent="0.2">
      <c r="K676" s="108"/>
    </row>
    <row r="677" spans="11:11" s="92" customFormat="1" ht="12.75" x14ac:dyDescent="0.2">
      <c r="K677" s="108"/>
    </row>
    <row r="678" spans="11:11" s="92" customFormat="1" ht="12.75" x14ac:dyDescent="0.2">
      <c r="K678" s="108"/>
    </row>
    <row r="679" spans="11:11" s="92" customFormat="1" ht="12.75" x14ac:dyDescent="0.2">
      <c r="K679" s="108"/>
    </row>
    <row r="680" spans="11:11" s="92" customFormat="1" ht="12.75" x14ac:dyDescent="0.2">
      <c r="K680" s="108"/>
    </row>
    <row r="681" spans="11:11" s="92" customFormat="1" ht="12.75" x14ac:dyDescent="0.2">
      <c r="K681" s="108"/>
    </row>
    <row r="682" spans="11:11" s="92" customFormat="1" ht="12.75" x14ac:dyDescent="0.2">
      <c r="K682" s="108"/>
    </row>
    <row r="683" spans="11:11" s="92" customFormat="1" ht="12.75" x14ac:dyDescent="0.2">
      <c r="K683" s="108"/>
    </row>
    <row r="684" spans="11:11" s="92" customFormat="1" ht="12.75" x14ac:dyDescent="0.2">
      <c r="K684" s="108"/>
    </row>
    <row r="685" spans="11:11" s="92" customFormat="1" ht="12.75" x14ac:dyDescent="0.2">
      <c r="K685" s="108"/>
    </row>
    <row r="686" spans="11:11" s="92" customFormat="1" ht="12.75" x14ac:dyDescent="0.2">
      <c r="K686" s="108"/>
    </row>
    <row r="687" spans="11:11" s="92" customFormat="1" ht="12.75" x14ac:dyDescent="0.2">
      <c r="K687" s="108"/>
    </row>
    <row r="688" spans="11:11" s="92" customFormat="1" ht="12.75" x14ac:dyDescent="0.2">
      <c r="K688" s="108"/>
    </row>
    <row r="689" spans="11:11" s="92" customFormat="1" ht="12.75" x14ac:dyDescent="0.2">
      <c r="K689" s="108"/>
    </row>
    <row r="690" spans="11:11" s="92" customFormat="1" ht="12.75" x14ac:dyDescent="0.2">
      <c r="K690" s="108"/>
    </row>
    <row r="691" spans="11:11" s="92" customFormat="1" ht="12.75" x14ac:dyDescent="0.2">
      <c r="K691" s="108"/>
    </row>
    <row r="692" spans="11:11" s="92" customFormat="1" ht="12.75" x14ac:dyDescent="0.2">
      <c r="K692" s="108"/>
    </row>
    <row r="693" spans="11:11" s="92" customFormat="1" ht="12.75" x14ac:dyDescent="0.2">
      <c r="K693" s="108"/>
    </row>
    <row r="694" spans="11:11" s="92" customFormat="1" ht="12.75" x14ac:dyDescent="0.2">
      <c r="K694" s="108"/>
    </row>
    <row r="695" spans="11:11" s="92" customFormat="1" ht="12.75" x14ac:dyDescent="0.2">
      <c r="K695" s="108"/>
    </row>
    <row r="696" spans="11:11" s="92" customFormat="1" ht="12.75" x14ac:dyDescent="0.2">
      <c r="K696" s="108"/>
    </row>
    <row r="697" spans="11:11" s="92" customFormat="1" ht="12.75" x14ac:dyDescent="0.2">
      <c r="K697" s="108"/>
    </row>
    <row r="698" spans="11:11" s="92" customFormat="1" ht="12.75" x14ac:dyDescent="0.2">
      <c r="K698" s="108"/>
    </row>
    <row r="699" spans="11:11" s="92" customFormat="1" ht="12.75" x14ac:dyDescent="0.2">
      <c r="K699" s="108"/>
    </row>
    <row r="700" spans="11:11" s="92" customFormat="1" ht="12.75" x14ac:dyDescent="0.2">
      <c r="K700" s="108"/>
    </row>
    <row r="701" spans="11:11" s="92" customFormat="1" ht="12.75" x14ac:dyDescent="0.2">
      <c r="K701" s="108"/>
    </row>
    <row r="702" spans="11:11" s="92" customFormat="1" ht="12.75" x14ac:dyDescent="0.2">
      <c r="K702" s="108"/>
    </row>
    <row r="703" spans="11:11" s="92" customFormat="1" ht="12.75" x14ac:dyDescent="0.2">
      <c r="K703" s="108"/>
    </row>
    <row r="704" spans="11:11" s="92" customFormat="1" ht="12.75" x14ac:dyDescent="0.2">
      <c r="K704" s="108"/>
    </row>
    <row r="705" spans="11:11" s="92" customFormat="1" ht="12.75" x14ac:dyDescent="0.2">
      <c r="K705" s="108"/>
    </row>
    <row r="706" spans="11:11" s="92" customFormat="1" ht="12.75" x14ac:dyDescent="0.2">
      <c r="K706" s="108"/>
    </row>
    <row r="707" spans="11:11" s="92" customFormat="1" ht="12.75" x14ac:dyDescent="0.2">
      <c r="K707" s="108"/>
    </row>
    <row r="708" spans="11:11" s="92" customFormat="1" ht="12.75" x14ac:dyDescent="0.2">
      <c r="K708" s="108"/>
    </row>
    <row r="709" spans="11:11" s="92" customFormat="1" ht="12.75" x14ac:dyDescent="0.2">
      <c r="K709" s="108"/>
    </row>
    <row r="710" spans="11:11" s="92" customFormat="1" ht="12.75" x14ac:dyDescent="0.2">
      <c r="K710" s="108"/>
    </row>
    <row r="711" spans="11:11" s="92" customFormat="1" ht="12.75" x14ac:dyDescent="0.2">
      <c r="K711" s="108"/>
    </row>
    <row r="712" spans="11:11" s="92" customFormat="1" ht="12.75" x14ac:dyDescent="0.2">
      <c r="K712" s="108"/>
    </row>
    <row r="713" spans="11:11" s="92" customFormat="1" ht="12.75" x14ac:dyDescent="0.2">
      <c r="K713" s="108"/>
    </row>
    <row r="714" spans="11:11" s="92" customFormat="1" ht="12.75" x14ac:dyDescent="0.2">
      <c r="K714" s="108"/>
    </row>
    <row r="715" spans="11:11" s="92" customFormat="1" ht="12.75" x14ac:dyDescent="0.2">
      <c r="K715" s="108"/>
    </row>
    <row r="716" spans="11:11" s="92" customFormat="1" ht="12.75" x14ac:dyDescent="0.2">
      <c r="K716" s="108"/>
    </row>
    <row r="717" spans="11:11" s="92" customFormat="1" ht="12.75" x14ac:dyDescent="0.2">
      <c r="K717" s="108"/>
    </row>
    <row r="718" spans="11:11" s="92" customFormat="1" ht="12.75" x14ac:dyDescent="0.2">
      <c r="K718" s="108"/>
    </row>
    <row r="719" spans="11:11" s="92" customFormat="1" ht="12.75" x14ac:dyDescent="0.2">
      <c r="K719" s="108"/>
    </row>
    <row r="720" spans="11:11" s="92" customFormat="1" ht="12.75" x14ac:dyDescent="0.2">
      <c r="K720" s="108"/>
    </row>
    <row r="721" spans="11:11" s="92" customFormat="1" ht="12.75" x14ac:dyDescent="0.2">
      <c r="K721" s="108"/>
    </row>
    <row r="722" spans="11:11" s="92" customFormat="1" ht="12.75" x14ac:dyDescent="0.2">
      <c r="K722" s="108"/>
    </row>
    <row r="723" spans="11:11" s="92" customFormat="1" ht="12.75" x14ac:dyDescent="0.2">
      <c r="K723" s="108"/>
    </row>
    <row r="724" spans="11:11" s="92" customFormat="1" ht="12.75" x14ac:dyDescent="0.2">
      <c r="K724" s="108"/>
    </row>
    <row r="725" spans="11:11" s="92" customFormat="1" ht="12.75" x14ac:dyDescent="0.2">
      <c r="K725" s="108"/>
    </row>
    <row r="726" spans="11:11" s="92" customFormat="1" ht="12.75" x14ac:dyDescent="0.2">
      <c r="K726" s="108"/>
    </row>
    <row r="727" spans="11:11" s="92" customFormat="1" ht="12.75" x14ac:dyDescent="0.2">
      <c r="K727" s="108"/>
    </row>
    <row r="728" spans="11:11" s="92" customFormat="1" ht="12.75" x14ac:dyDescent="0.2">
      <c r="K728" s="108"/>
    </row>
    <row r="729" spans="11:11" s="92" customFormat="1" ht="12.75" x14ac:dyDescent="0.2">
      <c r="K729" s="108"/>
    </row>
    <row r="730" spans="11:11" s="92" customFormat="1" ht="12.75" x14ac:dyDescent="0.2">
      <c r="K730" s="108"/>
    </row>
    <row r="731" spans="11:11" s="92" customFormat="1" ht="12.75" x14ac:dyDescent="0.2">
      <c r="K731" s="108"/>
    </row>
    <row r="732" spans="11:11" s="92" customFormat="1" ht="12.75" x14ac:dyDescent="0.2">
      <c r="K732" s="108"/>
    </row>
    <row r="733" spans="11:11" s="92" customFormat="1" ht="12.75" x14ac:dyDescent="0.2">
      <c r="K733" s="108"/>
    </row>
    <row r="734" spans="11:11" s="92" customFormat="1" ht="12.75" x14ac:dyDescent="0.2">
      <c r="K734" s="108"/>
    </row>
    <row r="735" spans="11:11" s="92" customFormat="1" ht="12.75" x14ac:dyDescent="0.2">
      <c r="K735" s="108"/>
    </row>
    <row r="736" spans="11:11" s="92" customFormat="1" ht="12.75" x14ac:dyDescent="0.2">
      <c r="K736" s="108"/>
    </row>
    <row r="737" spans="11:11" s="92" customFormat="1" ht="12.75" x14ac:dyDescent="0.2">
      <c r="K737" s="108"/>
    </row>
    <row r="738" spans="11:11" s="92" customFormat="1" ht="12.75" x14ac:dyDescent="0.2">
      <c r="K738" s="108"/>
    </row>
    <row r="739" spans="11:11" s="92" customFormat="1" ht="12.75" x14ac:dyDescent="0.2">
      <c r="K739" s="108"/>
    </row>
    <row r="740" spans="11:11" s="92" customFormat="1" ht="12.75" x14ac:dyDescent="0.2">
      <c r="K740" s="108"/>
    </row>
    <row r="741" spans="11:11" s="92" customFormat="1" ht="12.75" x14ac:dyDescent="0.2">
      <c r="K741" s="108"/>
    </row>
    <row r="742" spans="11:11" s="92" customFormat="1" ht="12.75" x14ac:dyDescent="0.2">
      <c r="K742" s="108"/>
    </row>
    <row r="743" spans="11:11" s="92" customFormat="1" ht="12.75" x14ac:dyDescent="0.2">
      <c r="K743" s="108"/>
    </row>
    <row r="744" spans="11:11" s="92" customFormat="1" ht="12.75" x14ac:dyDescent="0.2">
      <c r="K744" s="108"/>
    </row>
    <row r="745" spans="11:11" s="92" customFormat="1" ht="12.75" x14ac:dyDescent="0.2">
      <c r="K745" s="108"/>
    </row>
    <row r="746" spans="11:11" s="92" customFormat="1" ht="12.75" x14ac:dyDescent="0.2">
      <c r="K746" s="108"/>
    </row>
    <row r="747" spans="11:11" s="92" customFormat="1" ht="12.75" x14ac:dyDescent="0.2">
      <c r="K747" s="108"/>
    </row>
    <row r="748" spans="11:11" s="92" customFormat="1" ht="12.75" x14ac:dyDescent="0.2">
      <c r="K748" s="108"/>
    </row>
    <row r="749" spans="11:11" s="92" customFormat="1" ht="12.75" x14ac:dyDescent="0.2">
      <c r="K749" s="108"/>
    </row>
    <row r="750" spans="11:11" s="92" customFormat="1" ht="12.75" x14ac:dyDescent="0.2">
      <c r="K750" s="108"/>
    </row>
    <row r="751" spans="11:11" s="92" customFormat="1" ht="12.75" x14ac:dyDescent="0.2">
      <c r="K751" s="108"/>
    </row>
    <row r="752" spans="11:11" s="92" customFormat="1" ht="12.75" x14ac:dyDescent="0.2">
      <c r="K752" s="108"/>
    </row>
    <row r="753" spans="11:11" s="92" customFormat="1" ht="12.75" x14ac:dyDescent="0.2">
      <c r="K753" s="108"/>
    </row>
    <row r="754" spans="11:11" s="92" customFormat="1" ht="12.75" x14ac:dyDescent="0.2">
      <c r="K754" s="108"/>
    </row>
    <row r="755" spans="11:11" s="92" customFormat="1" ht="12.75" x14ac:dyDescent="0.2">
      <c r="K755" s="108"/>
    </row>
    <row r="756" spans="11:11" s="92" customFormat="1" ht="12.75" x14ac:dyDescent="0.2">
      <c r="K756" s="108"/>
    </row>
    <row r="757" spans="11:11" s="92" customFormat="1" ht="12.75" x14ac:dyDescent="0.2">
      <c r="K757" s="108"/>
    </row>
    <row r="758" spans="11:11" s="92" customFormat="1" ht="12.75" x14ac:dyDescent="0.2">
      <c r="K758" s="108"/>
    </row>
    <row r="759" spans="11:11" s="92" customFormat="1" ht="12.75" x14ac:dyDescent="0.2">
      <c r="K759" s="108"/>
    </row>
    <row r="760" spans="11:11" s="92" customFormat="1" ht="12.75" x14ac:dyDescent="0.2">
      <c r="K760" s="108"/>
    </row>
    <row r="761" spans="11:11" s="92" customFormat="1" ht="12.75" x14ac:dyDescent="0.2">
      <c r="K761" s="108"/>
    </row>
    <row r="762" spans="11:11" s="92" customFormat="1" ht="12.75" x14ac:dyDescent="0.2">
      <c r="K762" s="108"/>
    </row>
    <row r="763" spans="11:11" s="92" customFormat="1" ht="12.75" x14ac:dyDescent="0.2">
      <c r="K763" s="108"/>
    </row>
    <row r="764" spans="11:11" s="92" customFormat="1" ht="12.75" x14ac:dyDescent="0.2">
      <c r="K764" s="108"/>
    </row>
    <row r="765" spans="11:11" s="92" customFormat="1" ht="12.75" x14ac:dyDescent="0.2">
      <c r="K765" s="108"/>
    </row>
    <row r="766" spans="11:11" s="92" customFormat="1" ht="12.75" x14ac:dyDescent="0.2">
      <c r="K766" s="108"/>
    </row>
    <row r="767" spans="11:11" s="92" customFormat="1" ht="12.75" x14ac:dyDescent="0.2">
      <c r="K767" s="108"/>
    </row>
    <row r="768" spans="11:11" s="92" customFormat="1" ht="12.75" x14ac:dyDescent="0.2">
      <c r="K768" s="108"/>
    </row>
    <row r="769" spans="11:11" s="92" customFormat="1" ht="12.75" x14ac:dyDescent="0.2">
      <c r="K769" s="108"/>
    </row>
    <row r="770" spans="11:11" s="92" customFormat="1" ht="12.75" x14ac:dyDescent="0.2">
      <c r="K770" s="108"/>
    </row>
    <row r="771" spans="11:11" s="92" customFormat="1" ht="12.75" x14ac:dyDescent="0.2">
      <c r="K771" s="108"/>
    </row>
    <row r="772" spans="11:11" s="92" customFormat="1" ht="12.75" x14ac:dyDescent="0.2">
      <c r="K772" s="108"/>
    </row>
    <row r="773" spans="11:11" s="92" customFormat="1" ht="12.75" x14ac:dyDescent="0.2">
      <c r="K773" s="108"/>
    </row>
    <row r="774" spans="11:11" s="92" customFormat="1" ht="12.75" x14ac:dyDescent="0.2">
      <c r="K774" s="108"/>
    </row>
    <row r="775" spans="11:11" s="92" customFormat="1" ht="12.75" x14ac:dyDescent="0.2">
      <c r="K775" s="108"/>
    </row>
    <row r="776" spans="11:11" s="92" customFormat="1" ht="12.75" x14ac:dyDescent="0.2">
      <c r="K776" s="108"/>
    </row>
    <row r="777" spans="11:11" s="92" customFormat="1" ht="12.75" x14ac:dyDescent="0.2">
      <c r="K777" s="108"/>
    </row>
    <row r="778" spans="11:11" s="92" customFormat="1" ht="12.75" x14ac:dyDescent="0.2">
      <c r="K778" s="108"/>
    </row>
    <row r="779" spans="11:11" s="92" customFormat="1" ht="12.75" x14ac:dyDescent="0.2">
      <c r="K779" s="108"/>
    </row>
    <row r="780" spans="11:11" s="92" customFormat="1" ht="12.75" x14ac:dyDescent="0.2">
      <c r="K780" s="108"/>
    </row>
    <row r="781" spans="11:11" s="92" customFormat="1" ht="12.75" x14ac:dyDescent="0.2">
      <c r="K781" s="108"/>
    </row>
    <row r="782" spans="11:11" s="92" customFormat="1" ht="12.75" x14ac:dyDescent="0.2">
      <c r="K782" s="108"/>
    </row>
    <row r="783" spans="11:11" s="92" customFormat="1" ht="12.75" x14ac:dyDescent="0.2">
      <c r="K783" s="108"/>
    </row>
    <row r="784" spans="11:11" s="92" customFormat="1" ht="12.75" x14ac:dyDescent="0.2">
      <c r="K784" s="108"/>
    </row>
    <row r="785" spans="11:11" s="92" customFormat="1" ht="12.75" x14ac:dyDescent="0.2">
      <c r="K785" s="108"/>
    </row>
    <row r="786" spans="11:11" s="92" customFormat="1" ht="12.75" x14ac:dyDescent="0.2">
      <c r="K786" s="108"/>
    </row>
    <row r="787" spans="11:11" s="92" customFormat="1" ht="12.75" x14ac:dyDescent="0.2">
      <c r="K787" s="108"/>
    </row>
    <row r="788" spans="11:11" s="92" customFormat="1" ht="12.75" x14ac:dyDescent="0.2">
      <c r="K788" s="108"/>
    </row>
    <row r="789" spans="11:11" s="92" customFormat="1" ht="12.75" x14ac:dyDescent="0.2">
      <c r="K789" s="108"/>
    </row>
    <row r="790" spans="11:11" s="92" customFormat="1" ht="12.75" x14ac:dyDescent="0.2">
      <c r="K790" s="108"/>
    </row>
    <row r="791" spans="11:11" s="92" customFormat="1" ht="12.75" x14ac:dyDescent="0.2">
      <c r="K791" s="108"/>
    </row>
    <row r="792" spans="11:11" s="92" customFormat="1" ht="12.75" x14ac:dyDescent="0.2">
      <c r="K792" s="108"/>
    </row>
    <row r="793" spans="11:11" s="92" customFormat="1" ht="12.75" x14ac:dyDescent="0.2">
      <c r="K793" s="108"/>
    </row>
    <row r="794" spans="11:11" s="92" customFormat="1" ht="12.75" x14ac:dyDescent="0.2">
      <c r="K794" s="108"/>
    </row>
    <row r="795" spans="11:11" s="92" customFormat="1" ht="12.75" x14ac:dyDescent="0.2">
      <c r="K795" s="108"/>
    </row>
    <row r="796" spans="11:11" s="92" customFormat="1" ht="12.75" x14ac:dyDescent="0.2">
      <c r="K796" s="108"/>
    </row>
    <row r="797" spans="11:11" s="92" customFormat="1" ht="12.75" x14ac:dyDescent="0.2">
      <c r="K797" s="108"/>
    </row>
    <row r="798" spans="11:11" s="92" customFormat="1" ht="12.75" x14ac:dyDescent="0.2">
      <c r="K798" s="108"/>
    </row>
    <row r="799" spans="11:11" s="92" customFormat="1" ht="12.75" x14ac:dyDescent="0.2">
      <c r="K799" s="108"/>
    </row>
    <row r="800" spans="11:11" s="92" customFormat="1" ht="12.75" x14ac:dyDescent="0.2">
      <c r="K800" s="108"/>
    </row>
    <row r="801" spans="11:11" s="92" customFormat="1" ht="12.75" x14ac:dyDescent="0.2">
      <c r="K801" s="108"/>
    </row>
    <row r="802" spans="11:11" s="92" customFormat="1" ht="12.75" x14ac:dyDescent="0.2">
      <c r="K802" s="108"/>
    </row>
    <row r="803" spans="11:11" s="92" customFormat="1" ht="12.75" x14ac:dyDescent="0.2">
      <c r="K803" s="108"/>
    </row>
    <row r="804" spans="11:11" s="92" customFormat="1" ht="12.75" x14ac:dyDescent="0.2">
      <c r="K804" s="108"/>
    </row>
    <row r="805" spans="11:11" s="92" customFormat="1" ht="12.75" x14ac:dyDescent="0.2">
      <c r="K805" s="108"/>
    </row>
    <row r="806" spans="11:11" s="92" customFormat="1" ht="12.75" x14ac:dyDescent="0.2">
      <c r="K806" s="108"/>
    </row>
    <row r="807" spans="11:11" s="92" customFormat="1" ht="12.75" x14ac:dyDescent="0.2">
      <c r="K807" s="108"/>
    </row>
    <row r="808" spans="11:11" s="92" customFormat="1" ht="12.75" x14ac:dyDescent="0.2">
      <c r="K808" s="108"/>
    </row>
    <row r="809" spans="11:11" s="92" customFormat="1" ht="12.75" x14ac:dyDescent="0.2">
      <c r="K809" s="108"/>
    </row>
    <row r="810" spans="11:11" s="92" customFormat="1" ht="12.75" x14ac:dyDescent="0.2">
      <c r="K810" s="108"/>
    </row>
    <row r="811" spans="11:11" s="92" customFormat="1" ht="12.75" x14ac:dyDescent="0.2">
      <c r="K811" s="108"/>
    </row>
    <row r="812" spans="11:11" s="92" customFormat="1" ht="12.75" x14ac:dyDescent="0.2">
      <c r="K812" s="108"/>
    </row>
    <row r="813" spans="11:11" s="92" customFormat="1" ht="12.75" x14ac:dyDescent="0.2">
      <c r="K813" s="108"/>
    </row>
    <row r="814" spans="11:11" s="92" customFormat="1" ht="12.75" x14ac:dyDescent="0.2">
      <c r="K814" s="108"/>
    </row>
    <row r="815" spans="11:11" s="92" customFormat="1" ht="12.75" x14ac:dyDescent="0.2">
      <c r="K815" s="108"/>
    </row>
    <row r="816" spans="11:11" s="92" customFormat="1" ht="12.75" x14ac:dyDescent="0.2">
      <c r="K816" s="108"/>
    </row>
    <row r="817" spans="11:11" s="92" customFormat="1" ht="12.75" x14ac:dyDescent="0.2">
      <c r="K817" s="108"/>
    </row>
    <row r="818" spans="11:11" s="92" customFormat="1" ht="12.75" x14ac:dyDescent="0.2">
      <c r="K818" s="108"/>
    </row>
    <row r="819" spans="11:11" s="92" customFormat="1" ht="12.75" x14ac:dyDescent="0.2">
      <c r="K819" s="108"/>
    </row>
    <row r="820" spans="11:11" s="92" customFormat="1" ht="12.75" x14ac:dyDescent="0.2">
      <c r="K820" s="108"/>
    </row>
    <row r="821" spans="11:11" s="92" customFormat="1" ht="12.75" x14ac:dyDescent="0.2">
      <c r="K821" s="108"/>
    </row>
    <row r="822" spans="11:11" s="92" customFormat="1" ht="12.75" x14ac:dyDescent="0.2">
      <c r="K822" s="108"/>
    </row>
    <row r="823" spans="11:11" s="92" customFormat="1" ht="12.75" x14ac:dyDescent="0.2">
      <c r="K823" s="108"/>
    </row>
    <row r="824" spans="11:11" s="92" customFormat="1" ht="12.75" x14ac:dyDescent="0.2">
      <c r="K824" s="108"/>
    </row>
    <row r="825" spans="11:11" s="92" customFormat="1" ht="12.75" x14ac:dyDescent="0.2">
      <c r="K825" s="108"/>
    </row>
    <row r="826" spans="11:11" s="92" customFormat="1" ht="12.75" x14ac:dyDescent="0.2">
      <c r="K826" s="108"/>
    </row>
    <row r="827" spans="11:11" s="92" customFormat="1" ht="12.75" x14ac:dyDescent="0.2">
      <c r="K827" s="108"/>
    </row>
    <row r="828" spans="11:11" s="92" customFormat="1" ht="12.75" x14ac:dyDescent="0.2">
      <c r="K828" s="108"/>
    </row>
    <row r="829" spans="11:11" s="92" customFormat="1" ht="12.75" x14ac:dyDescent="0.2">
      <c r="K829" s="108"/>
    </row>
    <row r="830" spans="11:11" s="92" customFormat="1" ht="12.75" x14ac:dyDescent="0.2">
      <c r="K830" s="108"/>
    </row>
    <row r="831" spans="11:11" s="92" customFormat="1" ht="12.75" x14ac:dyDescent="0.2">
      <c r="K831" s="108"/>
    </row>
    <row r="832" spans="11:11" s="92" customFormat="1" ht="12.75" x14ac:dyDescent="0.2">
      <c r="K832" s="108"/>
    </row>
    <row r="833" spans="11:11" s="92" customFormat="1" ht="12.75" x14ac:dyDescent="0.2">
      <c r="K833" s="108"/>
    </row>
    <row r="834" spans="11:11" s="92" customFormat="1" ht="12.75" x14ac:dyDescent="0.2">
      <c r="K834" s="108"/>
    </row>
    <row r="835" spans="11:11" s="92" customFormat="1" ht="12.75" x14ac:dyDescent="0.2">
      <c r="K835" s="108"/>
    </row>
    <row r="836" spans="11:11" s="92" customFormat="1" ht="12.75" x14ac:dyDescent="0.2">
      <c r="K836" s="108"/>
    </row>
    <row r="837" spans="11:11" s="92" customFormat="1" ht="12.75" x14ac:dyDescent="0.2">
      <c r="K837" s="108"/>
    </row>
    <row r="838" spans="11:11" s="92" customFormat="1" ht="12.75" x14ac:dyDescent="0.2">
      <c r="K838" s="108"/>
    </row>
    <row r="839" spans="11:11" s="92" customFormat="1" ht="12.75" x14ac:dyDescent="0.2">
      <c r="K839" s="108"/>
    </row>
    <row r="840" spans="11:11" s="92" customFormat="1" ht="12.75" x14ac:dyDescent="0.2">
      <c r="K840" s="108"/>
    </row>
    <row r="841" spans="11:11" s="92" customFormat="1" ht="12.75" x14ac:dyDescent="0.2">
      <c r="K841" s="108"/>
    </row>
    <row r="842" spans="11:11" s="92" customFormat="1" ht="12.75" x14ac:dyDescent="0.2">
      <c r="K842" s="108"/>
    </row>
    <row r="843" spans="11:11" s="92" customFormat="1" ht="12.75" x14ac:dyDescent="0.2">
      <c r="K843" s="108"/>
    </row>
    <row r="844" spans="11:11" s="92" customFormat="1" ht="12.75" x14ac:dyDescent="0.2">
      <c r="K844" s="108"/>
    </row>
    <row r="845" spans="11:11" s="92" customFormat="1" ht="12.75" x14ac:dyDescent="0.2">
      <c r="K845" s="108"/>
    </row>
    <row r="846" spans="11:11" s="92" customFormat="1" ht="12.75" x14ac:dyDescent="0.2">
      <c r="K846" s="108"/>
    </row>
    <row r="847" spans="11:11" s="92" customFormat="1" ht="12.75" x14ac:dyDescent="0.2">
      <c r="K847" s="108"/>
    </row>
    <row r="848" spans="11:11" s="92" customFormat="1" ht="12.75" x14ac:dyDescent="0.2">
      <c r="K848" s="108"/>
    </row>
    <row r="849" spans="11:11" s="92" customFormat="1" ht="12.75" x14ac:dyDescent="0.2">
      <c r="K849" s="108"/>
    </row>
    <row r="850" spans="11:11" s="92" customFormat="1" ht="12.75" x14ac:dyDescent="0.2">
      <c r="K850" s="108"/>
    </row>
    <row r="851" spans="11:11" s="92" customFormat="1" ht="12.75" x14ac:dyDescent="0.2">
      <c r="K851" s="108"/>
    </row>
    <row r="852" spans="11:11" s="92" customFormat="1" ht="12.75" x14ac:dyDescent="0.2">
      <c r="K852" s="108"/>
    </row>
    <row r="853" spans="11:11" s="92" customFormat="1" ht="12.75" x14ac:dyDescent="0.2">
      <c r="K853" s="108"/>
    </row>
    <row r="854" spans="11:11" s="92" customFormat="1" ht="12.75" x14ac:dyDescent="0.2">
      <c r="K854" s="108"/>
    </row>
    <row r="855" spans="11:11" s="92" customFormat="1" ht="12.75" x14ac:dyDescent="0.2">
      <c r="K855" s="108"/>
    </row>
    <row r="856" spans="11:11" s="92" customFormat="1" ht="12.75" x14ac:dyDescent="0.2">
      <c r="K856" s="108"/>
    </row>
    <row r="857" spans="11:11" s="92" customFormat="1" ht="12.75" x14ac:dyDescent="0.2">
      <c r="K857" s="108"/>
    </row>
    <row r="858" spans="11:11" s="92" customFormat="1" ht="12.75" x14ac:dyDescent="0.2">
      <c r="K858" s="108"/>
    </row>
    <row r="859" spans="11:11" s="92" customFormat="1" ht="12.75" x14ac:dyDescent="0.2">
      <c r="K859" s="108"/>
    </row>
    <row r="860" spans="11:11" s="92" customFormat="1" ht="12.75" x14ac:dyDescent="0.2">
      <c r="K860" s="108"/>
    </row>
    <row r="861" spans="11:11" s="92" customFormat="1" ht="12.75" x14ac:dyDescent="0.2">
      <c r="K861" s="108"/>
    </row>
    <row r="862" spans="11:11" s="92" customFormat="1" ht="12.75" x14ac:dyDescent="0.2">
      <c r="K862" s="108"/>
    </row>
    <row r="863" spans="11:11" s="92" customFormat="1" ht="12.75" x14ac:dyDescent="0.2">
      <c r="K863" s="108"/>
    </row>
    <row r="864" spans="11:11" s="92" customFormat="1" ht="12.75" x14ac:dyDescent="0.2">
      <c r="K864" s="108"/>
    </row>
    <row r="865" spans="11:11" s="92" customFormat="1" ht="12.75" x14ac:dyDescent="0.2">
      <c r="K865" s="108"/>
    </row>
    <row r="866" spans="11:11" s="92" customFormat="1" ht="12.75" x14ac:dyDescent="0.2">
      <c r="K866" s="108"/>
    </row>
    <row r="867" spans="11:11" s="92" customFormat="1" ht="12.75" x14ac:dyDescent="0.2">
      <c r="K867" s="108"/>
    </row>
    <row r="868" spans="11:11" s="92" customFormat="1" ht="12.75" x14ac:dyDescent="0.2">
      <c r="K868" s="108"/>
    </row>
    <row r="869" spans="11:11" s="92" customFormat="1" ht="12.75" x14ac:dyDescent="0.2">
      <c r="K869" s="108"/>
    </row>
    <row r="870" spans="11:11" s="92" customFormat="1" ht="12.75" x14ac:dyDescent="0.2">
      <c r="K870" s="108"/>
    </row>
    <row r="871" spans="11:11" s="92" customFormat="1" ht="12.75" x14ac:dyDescent="0.2">
      <c r="K871" s="108"/>
    </row>
    <row r="872" spans="11:11" s="92" customFormat="1" ht="12.75" x14ac:dyDescent="0.2">
      <c r="K872" s="108"/>
    </row>
    <row r="873" spans="11:11" s="92" customFormat="1" ht="12.75" x14ac:dyDescent="0.2">
      <c r="K873" s="108"/>
    </row>
    <row r="874" spans="11:11" s="92" customFormat="1" ht="12.75" x14ac:dyDescent="0.2">
      <c r="K874" s="108"/>
    </row>
    <row r="875" spans="11:11" s="92" customFormat="1" ht="12.75" x14ac:dyDescent="0.2">
      <c r="K875" s="108"/>
    </row>
    <row r="876" spans="11:11" s="92" customFormat="1" ht="12.75" x14ac:dyDescent="0.2">
      <c r="K876" s="108"/>
    </row>
    <row r="877" spans="11:11" s="92" customFormat="1" ht="12.75" x14ac:dyDescent="0.2">
      <c r="K877" s="108"/>
    </row>
    <row r="878" spans="11:11" s="92" customFormat="1" ht="12.75" x14ac:dyDescent="0.2">
      <c r="K878" s="108"/>
    </row>
    <row r="879" spans="11:11" s="92" customFormat="1" ht="12.75" x14ac:dyDescent="0.2">
      <c r="K879" s="108"/>
    </row>
    <row r="880" spans="11:11" s="92" customFormat="1" ht="12.75" x14ac:dyDescent="0.2">
      <c r="K880" s="108"/>
    </row>
    <row r="881" spans="11:11" s="92" customFormat="1" ht="12.75" x14ac:dyDescent="0.2">
      <c r="K881" s="108"/>
    </row>
    <row r="882" spans="11:11" s="92" customFormat="1" ht="12.75" x14ac:dyDescent="0.2">
      <c r="K882" s="108"/>
    </row>
    <row r="883" spans="11:11" s="92" customFormat="1" ht="12.75" x14ac:dyDescent="0.2">
      <c r="K883" s="108"/>
    </row>
    <row r="884" spans="11:11" s="92" customFormat="1" ht="12.75" x14ac:dyDescent="0.2">
      <c r="K884" s="108"/>
    </row>
    <row r="885" spans="11:11" s="92" customFormat="1" ht="12.75" x14ac:dyDescent="0.2">
      <c r="K885" s="108"/>
    </row>
    <row r="886" spans="11:11" s="92" customFormat="1" ht="12.75" x14ac:dyDescent="0.2">
      <c r="K886" s="108"/>
    </row>
    <row r="887" spans="11:11" s="92" customFormat="1" ht="12.75" x14ac:dyDescent="0.2">
      <c r="K887" s="108"/>
    </row>
    <row r="888" spans="11:11" s="92" customFormat="1" ht="12.75" x14ac:dyDescent="0.2">
      <c r="K888" s="108"/>
    </row>
    <row r="889" spans="11:11" s="92" customFormat="1" ht="12.75" x14ac:dyDescent="0.2">
      <c r="K889" s="108"/>
    </row>
    <row r="890" spans="11:11" s="92" customFormat="1" ht="12.75" x14ac:dyDescent="0.2">
      <c r="K890" s="108"/>
    </row>
    <row r="891" spans="11:11" s="92" customFormat="1" ht="12.75" x14ac:dyDescent="0.2">
      <c r="K891" s="108"/>
    </row>
    <row r="892" spans="11:11" s="92" customFormat="1" ht="12.75" x14ac:dyDescent="0.2">
      <c r="K892" s="108"/>
    </row>
    <row r="893" spans="11:11" s="92" customFormat="1" ht="12.75" x14ac:dyDescent="0.2">
      <c r="K893" s="108"/>
    </row>
    <row r="894" spans="11:11" s="92" customFormat="1" ht="12.75" x14ac:dyDescent="0.2">
      <c r="K894" s="108"/>
    </row>
    <row r="895" spans="11:11" s="92" customFormat="1" ht="12.75" x14ac:dyDescent="0.2">
      <c r="K895" s="108"/>
    </row>
    <row r="896" spans="11:11" s="92" customFormat="1" ht="12.75" x14ac:dyDescent="0.2">
      <c r="K896" s="108"/>
    </row>
    <row r="897" spans="2:11" s="92" customFormat="1" ht="12.75" x14ac:dyDescent="0.2">
      <c r="K897" s="108"/>
    </row>
    <row r="898" spans="2:11" s="92" customFormat="1" ht="12.75" x14ac:dyDescent="0.2">
      <c r="K898" s="108"/>
    </row>
    <row r="899" spans="2:11" s="92" customFormat="1" ht="12.75" x14ac:dyDescent="0.2">
      <c r="K899" s="108"/>
    </row>
    <row r="900" spans="2:11" s="92" customFormat="1" ht="12.75" x14ac:dyDescent="0.2">
      <c r="K900" s="108"/>
    </row>
    <row r="901" spans="2:11" s="92" customFormat="1" ht="12.75" x14ac:dyDescent="0.2">
      <c r="K901" s="108"/>
    </row>
    <row r="902" spans="2:11" s="92" customFormat="1" ht="12.75" x14ac:dyDescent="0.2">
      <c r="K902" s="108"/>
    </row>
    <row r="903" spans="2:11" s="92" customFormat="1" ht="12.75" x14ac:dyDescent="0.2">
      <c r="K903" s="108"/>
    </row>
    <row r="904" spans="2:11" s="92" customFormat="1" ht="12.75" x14ac:dyDescent="0.2">
      <c r="K904" s="108"/>
    </row>
    <row r="905" spans="2:11" x14ac:dyDescent="0.2">
      <c r="B905" s="106"/>
      <c r="C905" s="106"/>
      <c r="D905" s="106"/>
      <c r="E905" s="106"/>
      <c r="F905" s="106"/>
      <c r="G905" s="106"/>
      <c r="H905" s="106"/>
      <c r="I905" s="106"/>
      <c r="J905" s="106"/>
    </row>
    <row r="906" spans="2:11" x14ac:dyDescent="0.2">
      <c r="B906" s="106"/>
      <c r="C906" s="106"/>
      <c r="D906" s="106"/>
      <c r="E906" s="106"/>
      <c r="F906" s="106"/>
      <c r="G906" s="106"/>
      <c r="H906" s="106"/>
      <c r="I906" s="106"/>
      <c r="J906" s="106"/>
    </row>
    <row r="907" spans="2:11" x14ac:dyDescent="0.2">
      <c r="B907" s="106"/>
      <c r="C907" s="106"/>
      <c r="D907" s="106"/>
      <c r="E907" s="106"/>
      <c r="F907" s="106"/>
      <c r="G907" s="106"/>
      <c r="H907" s="106"/>
      <c r="I907" s="106"/>
      <c r="J907" s="106"/>
    </row>
    <row r="908" spans="2:11" x14ac:dyDescent="0.2">
      <c r="B908" s="106"/>
      <c r="C908" s="106"/>
      <c r="D908" s="106"/>
      <c r="E908" s="106"/>
      <c r="F908" s="106"/>
      <c r="G908" s="106"/>
      <c r="H908" s="106"/>
      <c r="I908" s="106"/>
      <c r="J908" s="106"/>
    </row>
    <row r="909" spans="2:11" x14ac:dyDescent="0.2">
      <c r="B909" s="106"/>
      <c r="C909" s="106"/>
      <c r="D909" s="106"/>
      <c r="E909" s="106"/>
      <c r="F909" s="106"/>
      <c r="G909" s="106"/>
      <c r="H909" s="106"/>
      <c r="I909" s="106"/>
      <c r="J909" s="106"/>
    </row>
    <row r="910" spans="2:11" x14ac:dyDescent="0.2">
      <c r="B910" s="106"/>
      <c r="C910" s="106"/>
      <c r="D910" s="106"/>
      <c r="E910" s="106"/>
      <c r="F910" s="106"/>
      <c r="G910" s="106"/>
      <c r="H910" s="106"/>
      <c r="I910" s="106"/>
      <c r="J910" s="106"/>
    </row>
    <row r="911" spans="2:11" x14ac:dyDescent="0.2">
      <c r="B911" s="106"/>
      <c r="C911" s="106"/>
      <c r="D911" s="106"/>
      <c r="E911" s="106"/>
      <c r="F911" s="106"/>
      <c r="G911" s="106"/>
      <c r="H911" s="106"/>
      <c r="I911" s="106"/>
      <c r="J911" s="106"/>
    </row>
    <row r="912" spans="2:11" x14ac:dyDescent="0.2">
      <c r="B912" s="106"/>
      <c r="C912" s="106"/>
      <c r="D912" s="106"/>
      <c r="E912" s="106"/>
      <c r="F912" s="106"/>
      <c r="G912" s="106"/>
      <c r="H912" s="106"/>
      <c r="I912" s="106"/>
      <c r="J912" s="106"/>
    </row>
    <row r="913" spans="2:10" x14ac:dyDescent="0.2">
      <c r="B913" s="106"/>
      <c r="C913" s="106"/>
      <c r="D913" s="106"/>
      <c r="E913" s="106"/>
      <c r="F913" s="106"/>
      <c r="G913" s="106"/>
      <c r="H913" s="106"/>
      <c r="I913" s="106"/>
      <c r="J913" s="106"/>
    </row>
    <row r="914" spans="2:10" x14ac:dyDescent="0.2">
      <c r="B914" s="106"/>
      <c r="C914" s="106"/>
      <c r="D914" s="106"/>
      <c r="E914" s="106"/>
      <c r="F914" s="106"/>
      <c r="G914" s="106"/>
      <c r="H914" s="106"/>
      <c r="I914" s="106"/>
      <c r="J914" s="106"/>
    </row>
    <row r="915" spans="2:10" x14ac:dyDescent="0.2">
      <c r="B915" s="106"/>
      <c r="C915" s="106"/>
      <c r="D915" s="106"/>
      <c r="E915" s="106"/>
      <c r="F915" s="106"/>
      <c r="G915" s="106"/>
      <c r="H915" s="106"/>
      <c r="I915" s="106"/>
      <c r="J915" s="106"/>
    </row>
    <row r="916" spans="2:10" x14ac:dyDescent="0.2">
      <c r="B916" s="106"/>
      <c r="C916" s="106"/>
      <c r="D916" s="106"/>
      <c r="E916" s="106"/>
      <c r="F916" s="106"/>
      <c r="G916" s="106"/>
      <c r="H916" s="106"/>
      <c r="I916" s="106"/>
      <c r="J916" s="106"/>
    </row>
    <row r="917" spans="2:10" x14ac:dyDescent="0.2">
      <c r="B917" s="106"/>
      <c r="C917" s="106"/>
      <c r="D917" s="106"/>
      <c r="E917" s="106"/>
      <c r="F917" s="106"/>
      <c r="G917" s="106"/>
      <c r="H917" s="106"/>
      <c r="I917" s="106"/>
      <c r="J917" s="106"/>
    </row>
    <row r="918" spans="2:10" x14ac:dyDescent="0.2">
      <c r="B918" s="106"/>
      <c r="C918" s="106"/>
      <c r="D918" s="106"/>
      <c r="E918" s="106"/>
      <c r="F918" s="106"/>
      <c r="G918" s="106"/>
      <c r="H918" s="106"/>
      <c r="I918" s="106"/>
      <c r="J918" s="106"/>
    </row>
    <row r="919" spans="2:10" x14ac:dyDescent="0.2">
      <c r="B919" s="106"/>
      <c r="C919" s="106"/>
      <c r="D919" s="106"/>
      <c r="E919" s="106"/>
      <c r="F919" s="106"/>
      <c r="G919" s="106"/>
      <c r="H919" s="106"/>
      <c r="I919" s="106"/>
      <c r="J919" s="106"/>
    </row>
    <row r="920" spans="2:10" x14ac:dyDescent="0.2">
      <c r="B920" s="106"/>
      <c r="C920" s="106"/>
      <c r="D920" s="106"/>
      <c r="E920" s="106"/>
      <c r="F920" s="106"/>
      <c r="G920" s="106"/>
      <c r="H920" s="106"/>
      <c r="I920" s="106"/>
      <c r="J920" s="106"/>
    </row>
    <row r="921" spans="2:10" x14ac:dyDescent="0.2">
      <c r="B921" s="106"/>
      <c r="C921" s="106"/>
      <c r="D921" s="106"/>
      <c r="E921" s="106"/>
      <c r="F921" s="106"/>
      <c r="G921" s="106"/>
      <c r="H921" s="106"/>
      <c r="I921" s="106"/>
      <c r="J921" s="106"/>
    </row>
    <row r="922" spans="2:10" x14ac:dyDescent="0.2">
      <c r="B922" s="106"/>
      <c r="C922" s="106"/>
      <c r="D922" s="106"/>
      <c r="E922" s="106"/>
      <c r="F922" s="106"/>
      <c r="G922" s="106"/>
      <c r="H922" s="106"/>
      <c r="I922" s="106"/>
      <c r="J922" s="106"/>
    </row>
    <row r="923" spans="2:10" x14ac:dyDescent="0.2">
      <c r="B923" s="106"/>
      <c r="C923" s="106"/>
      <c r="D923" s="106"/>
      <c r="E923" s="106"/>
      <c r="F923" s="106"/>
      <c r="G923" s="106"/>
      <c r="H923" s="106"/>
      <c r="I923" s="106"/>
      <c r="J923" s="106"/>
    </row>
    <row r="924" spans="2:10" x14ac:dyDescent="0.2">
      <c r="B924" s="106"/>
      <c r="C924" s="106"/>
      <c r="D924" s="106"/>
      <c r="E924" s="106"/>
      <c r="F924" s="106"/>
      <c r="G924" s="106"/>
      <c r="H924" s="106"/>
      <c r="I924" s="106"/>
      <c r="J924" s="106"/>
    </row>
    <row r="925" spans="2:10" x14ac:dyDescent="0.2">
      <c r="B925" s="106"/>
      <c r="C925" s="106"/>
      <c r="D925" s="106"/>
      <c r="E925" s="106"/>
      <c r="F925" s="106"/>
      <c r="G925" s="106"/>
      <c r="H925" s="106"/>
      <c r="I925" s="106"/>
      <c r="J925" s="106"/>
    </row>
    <row r="926" spans="2:10" x14ac:dyDescent="0.2">
      <c r="B926" s="106"/>
      <c r="C926" s="106"/>
      <c r="D926" s="106"/>
      <c r="E926" s="106"/>
      <c r="F926" s="106"/>
      <c r="G926" s="106"/>
      <c r="H926" s="106"/>
      <c r="I926" s="106"/>
      <c r="J926" s="106"/>
    </row>
    <row r="927" spans="2:10" x14ac:dyDescent="0.2">
      <c r="B927" s="106"/>
      <c r="C927" s="106"/>
      <c r="D927" s="106"/>
      <c r="E927" s="106"/>
      <c r="F927" s="106"/>
      <c r="G927" s="106"/>
      <c r="H927" s="106"/>
      <c r="I927" s="106"/>
      <c r="J927" s="106"/>
    </row>
    <row r="928" spans="2:10" x14ac:dyDescent="0.2">
      <c r="B928" s="106"/>
      <c r="C928" s="106"/>
      <c r="D928" s="106"/>
      <c r="E928" s="106"/>
      <c r="F928" s="106"/>
      <c r="G928" s="106"/>
      <c r="H928" s="106"/>
      <c r="I928" s="106"/>
      <c r="J928" s="106"/>
    </row>
    <row r="929" spans="2:10" x14ac:dyDescent="0.2">
      <c r="B929" s="106"/>
      <c r="C929" s="106"/>
      <c r="D929" s="106"/>
      <c r="E929" s="106"/>
      <c r="F929" s="106"/>
      <c r="G929" s="106"/>
      <c r="H929" s="106"/>
      <c r="I929" s="106"/>
      <c r="J929" s="106"/>
    </row>
    <row r="930" spans="2:10" x14ac:dyDescent="0.2">
      <c r="B930" s="106"/>
      <c r="C930" s="106"/>
      <c r="D930" s="106"/>
      <c r="E930" s="106"/>
      <c r="F930" s="106"/>
      <c r="G930" s="106"/>
      <c r="H930" s="106"/>
      <c r="I930" s="106"/>
      <c r="J930" s="106"/>
    </row>
    <row r="931" spans="2:10" x14ac:dyDescent="0.2">
      <c r="B931" s="106"/>
      <c r="C931" s="106"/>
      <c r="D931" s="106"/>
      <c r="E931" s="106"/>
      <c r="F931" s="106"/>
      <c r="G931" s="106"/>
      <c r="H931" s="106"/>
      <c r="I931" s="106"/>
      <c r="J931" s="106"/>
    </row>
    <row r="932" spans="2:10" x14ac:dyDescent="0.2">
      <c r="B932" s="106"/>
      <c r="C932" s="106"/>
      <c r="D932" s="106"/>
      <c r="E932" s="106"/>
      <c r="F932" s="106"/>
      <c r="G932" s="106"/>
      <c r="H932" s="106"/>
      <c r="I932" s="106"/>
      <c r="J932" s="106"/>
    </row>
    <row r="933" spans="2:10" x14ac:dyDescent="0.2">
      <c r="B933" s="106"/>
      <c r="C933" s="106"/>
      <c r="D933" s="106"/>
      <c r="E933" s="106"/>
      <c r="F933" s="106"/>
      <c r="G933" s="106"/>
      <c r="H933" s="106"/>
      <c r="I933" s="106"/>
      <c r="J933" s="106"/>
    </row>
    <row r="934" spans="2:10" x14ac:dyDescent="0.2">
      <c r="B934" s="106"/>
      <c r="C934" s="106"/>
      <c r="D934" s="106"/>
      <c r="E934" s="106"/>
      <c r="F934" s="106"/>
      <c r="G934" s="106"/>
      <c r="H934" s="106"/>
      <c r="I934" s="106"/>
      <c r="J934" s="106"/>
    </row>
    <row r="935" spans="2:10" x14ac:dyDescent="0.2">
      <c r="B935" s="106"/>
      <c r="C935" s="106"/>
      <c r="D935" s="106"/>
      <c r="E935" s="106"/>
      <c r="F935" s="106"/>
      <c r="G935" s="106"/>
      <c r="H935" s="106"/>
      <c r="I935" s="106"/>
      <c r="J935" s="106"/>
    </row>
    <row r="936" spans="2:10" x14ac:dyDescent="0.2">
      <c r="B936" s="106"/>
      <c r="C936" s="106"/>
      <c r="D936" s="106"/>
      <c r="E936" s="106"/>
      <c r="F936" s="106"/>
      <c r="G936" s="106"/>
      <c r="H936" s="106"/>
      <c r="I936" s="106"/>
      <c r="J936" s="106"/>
    </row>
    <row r="937" spans="2:10" x14ac:dyDescent="0.2">
      <c r="B937" s="106"/>
      <c r="C937" s="106"/>
      <c r="D937" s="106"/>
      <c r="E937" s="106"/>
      <c r="F937" s="106"/>
      <c r="G937" s="106"/>
      <c r="H937" s="106"/>
      <c r="I937" s="106"/>
      <c r="J937" s="106"/>
    </row>
    <row r="938" spans="2:10" x14ac:dyDescent="0.2">
      <c r="B938" s="106"/>
      <c r="C938" s="106"/>
      <c r="D938" s="106"/>
      <c r="E938" s="106"/>
      <c r="F938" s="106"/>
      <c r="G938" s="106"/>
      <c r="H938" s="106"/>
      <c r="I938" s="106"/>
      <c r="J938" s="106"/>
    </row>
    <row r="939" spans="2:10" x14ac:dyDescent="0.2">
      <c r="B939" s="106"/>
      <c r="C939" s="106"/>
      <c r="D939" s="106"/>
      <c r="E939" s="106"/>
      <c r="F939" s="106"/>
      <c r="G939" s="106"/>
      <c r="H939" s="106"/>
      <c r="I939" s="106"/>
      <c r="J939" s="106"/>
    </row>
    <row r="940" spans="2:10" x14ac:dyDescent="0.2">
      <c r="B940" s="106"/>
      <c r="C940" s="106"/>
      <c r="D940" s="106"/>
      <c r="E940" s="106"/>
      <c r="F940" s="106"/>
      <c r="G940" s="106"/>
      <c r="H940" s="106"/>
      <c r="I940" s="106"/>
      <c r="J940" s="106"/>
    </row>
    <row r="941" spans="2:10" x14ac:dyDescent="0.2">
      <c r="B941" s="106"/>
      <c r="C941" s="106"/>
      <c r="D941" s="106"/>
      <c r="E941" s="106"/>
      <c r="F941" s="106"/>
      <c r="G941" s="106"/>
      <c r="H941" s="106"/>
      <c r="I941" s="106"/>
      <c r="J941" s="106"/>
    </row>
    <row r="942" spans="2:10" x14ac:dyDescent="0.2">
      <c r="B942" s="106"/>
      <c r="C942" s="106"/>
      <c r="D942" s="106"/>
      <c r="E942" s="106"/>
      <c r="F942" s="106"/>
      <c r="G942" s="106"/>
      <c r="H942" s="106"/>
      <c r="I942" s="106"/>
      <c r="J942" s="106"/>
    </row>
    <row r="943" spans="2:10" x14ac:dyDescent="0.2">
      <c r="B943" s="106"/>
      <c r="C943" s="106"/>
      <c r="D943" s="106"/>
      <c r="E943" s="106"/>
      <c r="F943" s="106"/>
      <c r="G943" s="106"/>
      <c r="H943" s="106"/>
      <c r="I943" s="106"/>
      <c r="J943" s="106"/>
    </row>
    <row r="944" spans="2:10" x14ac:dyDescent="0.2">
      <c r="B944" s="106"/>
      <c r="C944" s="106"/>
      <c r="D944" s="106"/>
      <c r="E944" s="106"/>
      <c r="F944" s="106"/>
      <c r="G944" s="106"/>
      <c r="H944" s="106"/>
      <c r="I944" s="106"/>
      <c r="J944" s="106"/>
    </row>
    <row r="945" spans="2:10" x14ac:dyDescent="0.2">
      <c r="B945" s="106"/>
      <c r="C945" s="106"/>
      <c r="D945" s="106"/>
      <c r="E945" s="106"/>
      <c r="F945" s="106"/>
      <c r="G945" s="106"/>
      <c r="H945" s="106"/>
      <c r="I945" s="106"/>
      <c r="J945" s="106"/>
    </row>
    <row r="946" spans="2:10" x14ac:dyDescent="0.2">
      <c r="B946" s="106"/>
      <c r="C946" s="106"/>
      <c r="D946" s="106"/>
      <c r="E946" s="106"/>
      <c r="F946" s="106"/>
      <c r="G946" s="106"/>
      <c r="H946" s="106"/>
      <c r="I946" s="106"/>
      <c r="J946" s="106"/>
    </row>
    <row r="947" spans="2:10" x14ac:dyDescent="0.2">
      <c r="B947" s="106"/>
      <c r="C947" s="106"/>
      <c r="D947" s="106"/>
      <c r="E947" s="106"/>
      <c r="F947" s="106"/>
      <c r="G947" s="106"/>
      <c r="H947" s="106"/>
      <c r="I947" s="106"/>
      <c r="J947" s="106"/>
    </row>
    <row r="948" spans="2:10" x14ac:dyDescent="0.2">
      <c r="B948" s="106"/>
      <c r="C948" s="106"/>
      <c r="D948" s="106"/>
      <c r="E948" s="106"/>
      <c r="F948" s="106"/>
      <c r="G948" s="106"/>
      <c r="H948" s="106"/>
      <c r="I948" s="106"/>
      <c r="J948" s="106"/>
    </row>
    <row r="949" spans="2:10" x14ac:dyDescent="0.2">
      <c r="B949" s="106"/>
      <c r="C949" s="106"/>
      <c r="D949" s="106"/>
      <c r="E949" s="106"/>
      <c r="F949" s="106"/>
      <c r="G949" s="106"/>
      <c r="H949" s="106"/>
      <c r="I949" s="106"/>
      <c r="J949" s="106"/>
    </row>
    <row r="950" spans="2:10" x14ac:dyDescent="0.2">
      <c r="B950" s="106"/>
      <c r="C950" s="106"/>
      <c r="D950" s="106"/>
      <c r="E950" s="106"/>
      <c r="F950" s="106"/>
      <c r="G950" s="106"/>
      <c r="H950" s="106"/>
      <c r="I950" s="106"/>
      <c r="J950" s="106"/>
    </row>
    <row r="951" spans="2:10" x14ac:dyDescent="0.2">
      <c r="B951" s="106"/>
      <c r="C951" s="106"/>
      <c r="D951" s="106"/>
      <c r="E951" s="106"/>
      <c r="F951" s="106"/>
      <c r="G951" s="106"/>
      <c r="H951" s="106"/>
      <c r="I951" s="106"/>
      <c r="J951" s="106"/>
    </row>
    <row r="952" spans="2:10" x14ac:dyDescent="0.2">
      <c r="B952" s="106"/>
      <c r="C952" s="106"/>
      <c r="D952" s="106"/>
      <c r="E952" s="106"/>
      <c r="F952" s="106"/>
      <c r="G952" s="106"/>
      <c r="H952" s="106"/>
      <c r="I952" s="106"/>
      <c r="J952" s="106"/>
    </row>
    <row r="953" spans="2:10" x14ac:dyDescent="0.2">
      <c r="B953" s="106"/>
      <c r="C953" s="106"/>
      <c r="D953" s="106"/>
      <c r="E953" s="106"/>
      <c r="F953" s="106"/>
      <c r="G953" s="106"/>
      <c r="H953" s="106"/>
      <c r="I953" s="106"/>
      <c r="J953" s="106"/>
    </row>
    <row r="954" spans="2:10" x14ac:dyDescent="0.2">
      <c r="B954" s="106"/>
      <c r="C954" s="106"/>
      <c r="D954" s="106"/>
      <c r="E954" s="106"/>
      <c r="F954" s="106"/>
      <c r="G954" s="106"/>
      <c r="H954" s="106"/>
      <c r="I954" s="106"/>
      <c r="J954" s="106"/>
    </row>
    <row r="955" spans="2:10" x14ac:dyDescent="0.2">
      <c r="B955" s="106"/>
      <c r="C955" s="106"/>
      <c r="D955" s="106"/>
      <c r="E955" s="106"/>
      <c r="F955" s="106"/>
      <c r="G955" s="106"/>
      <c r="H955" s="106"/>
      <c r="I955" s="106"/>
      <c r="J955" s="106"/>
    </row>
    <row r="956" spans="2:10" x14ac:dyDescent="0.2">
      <c r="B956" s="106"/>
      <c r="C956" s="106"/>
      <c r="D956" s="106"/>
      <c r="E956" s="106"/>
      <c r="F956" s="106"/>
      <c r="G956" s="106"/>
      <c r="H956" s="106"/>
      <c r="I956" s="106"/>
      <c r="J956" s="106"/>
    </row>
    <row r="957" spans="2:10" x14ac:dyDescent="0.2">
      <c r="B957" s="106"/>
      <c r="C957" s="106"/>
      <c r="D957" s="106"/>
      <c r="E957" s="106"/>
      <c r="F957" s="106"/>
      <c r="G957" s="106"/>
      <c r="H957" s="106"/>
      <c r="I957" s="106"/>
      <c r="J957" s="106"/>
    </row>
    <row r="958" spans="2:10" x14ac:dyDescent="0.2">
      <c r="B958" s="106"/>
      <c r="C958" s="106"/>
      <c r="D958" s="106"/>
      <c r="E958" s="106"/>
      <c r="F958" s="106"/>
      <c r="G958" s="106"/>
      <c r="H958" s="106"/>
      <c r="I958" s="106"/>
      <c r="J958" s="106"/>
    </row>
    <row r="959" spans="2:10" x14ac:dyDescent="0.2">
      <c r="B959" s="106"/>
      <c r="C959" s="106"/>
      <c r="D959" s="106"/>
      <c r="E959" s="106"/>
      <c r="F959" s="106"/>
      <c r="G959" s="106"/>
      <c r="H959" s="106"/>
      <c r="I959" s="106"/>
      <c r="J959" s="106"/>
    </row>
    <row r="960" spans="2:10" x14ac:dyDescent="0.2">
      <c r="B960" s="106"/>
      <c r="C960" s="106"/>
      <c r="D960" s="106"/>
      <c r="E960" s="106"/>
      <c r="F960" s="106"/>
      <c r="G960" s="106"/>
      <c r="H960" s="106"/>
      <c r="I960" s="106"/>
      <c r="J960" s="106"/>
    </row>
    <row r="961" spans="2:10" x14ac:dyDescent="0.2">
      <c r="B961" s="106"/>
      <c r="C961" s="106"/>
      <c r="D961" s="106"/>
      <c r="E961" s="106"/>
      <c r="F961" s="106"/>
      <c r="G961" s="106"/>
      <c r="H961" s="106"/>
      <c r="I961" s="106"/>
      <c r="J961" s="106"/>
    </row>
    <row r="962" spans="2:10" x14ac:dyDescent="0.2">
      <c r="B962" s="106"/>
      <c r="C962" s="106"/>
      <c r="D962" s="106"/>
      <c r="E962" s="106"/>
      <c r="F962" s="106"/>
      <c r="G962" s="106"/>
      <c r="H962" s="106"/>
      <c r="I962" s="106"/>
      <c r="J962" s="106"/>
    </row>
    <row r="963" spans="2:10" x14ac:dyDescent="0.2">
      <c r="B963" s="106"/>
      <c r="C963" s="106"/>
      <c r="D963" s="106"/>
      <c r="E963" s="106"/>
      <c r="F963" s="106"/>
      <c r="G963" s="106"/>
      <c r="H963" s="106"/>
      <c r="I963" s="106"/>
      <c r="J963" s="106"/>
    </row>
    <row r="964" spans="2:10" x14ac:dyDescent="0.2">
      <c r="B964" s="106"/>
      <c r="C964" s="106"/>
      <c r="D964" s="106"/>
      <c r="E964" s="106"/>
      <c r="F964" s="106"/>
      <c r="G964" s="106"/>
      <c r="H964" s="106"/>
      <c r="I964" s="106"/>
      <c r="J964" s="106"/>
    </row>
    <row r="965" spans="2:10" x14ac:dyDescent="0.2">
      <c r="B965" s="106"/>
      <c r="C965" s="106"/>
      <c r="D965" s="106"/>
      <c r="E965" s="106"/>
      <c r="F965" s="106"/>
      <c r="G965" s="106"/>
      <c r="H965" s="106"/>
      <c r="I965" s="106"/>
      <c r="J965" s="106"/>
    </row>
    <row r="966" spans="2:10" x14ac:dyDescent="0.2">
      <c r="B966" s="106"/>
      <c r="C966" s="106"/>
      <c r="D966" s="106"/>
      <c r="E966" s="106"/>
      <c r="F966" s="106"/>
      <c r="G966" s="106"/>
      <c r="H966" s="106"/>
      <c r="I966" s="106"/>
      <c r="J966" s="106"/>
    </row>
    <row r="967" spans="2:10" x14ac:dyDescent="0.2">
      <c r="B967" s="106"/>
      <c r="C967" s="106"/>
      <c r="D967" s="106"/>
      <c r="E967" s="106"/>
      <c r="F967" s="106"/>
      <c r="G967" s="106"/>
      <c r="H967" s="106"/>
      <c r="I967" s="106"/>
      <c r="J967" s="106"/>
    </row>
    <row r="968" spans="2:10" x14ac:dyDescent="0.2">
      <c r="B968" s="106"/>
      <c r="C968" s="106"/>
      <c r="D968" s="106"/>
      <c r="E968" s="106"/>
      <c r="F968" s="106"/>
      <c r="G968" s="106"/>
      <c r="H968" s="106"/>
      <c r="I968" s="106"/>
      <c r="J968" s="106"/>
    </row>
    <row r="969" spans="2:10" x14ac:dyDescent="0.2">
      <c r="B969" s="106"/>
      <c r="C969" s="106"/>
      <c r="D969" s="106"/>
      <c r="E969" s="106"/>
      <c r="F969" s="106"/>
      <c r="G969" s="106"/>
      <c r="H969" s="106"/>
      <c r="I969" s="106"/>
      <c r="J969" s="106"/>
    </row>
    <row r="970" spans="2:10" x14ac:dyDescent="0.2">
      <c r="B970" s="106"/>
      <c r="C970" s="106"/>
      <c r="D970" s="106"/>
      <c r="E970" s="106"/>
      <c r="F970" s="106"/>
      <c r="G970" s="106"/>
      <c r="H970" s="106"/>
      <c r="I970" s="106"/>
      <c r="J970" s="106"/>
    </row>
    <row r="971" spans="2:10" x14ac:dyDescent="0.2">
      <c r="B971" s="106"/>
      <c r="C971" s="106"/>
      <c r="D971" s="106"/>
      <c r="E971" s="106"/>
      <c r="F971" s="106"/>
      <c r="G971" s="106"/>
      <c r="H971" s="106"/>
      <c r="I971" s="106"/>
      <c r="J971" s="106"/>
    </row>
    <row r="972" spans="2:10" x14ac:dyDescent="0.2">
      <c r="B972" s="106"/>
      <c r="C972" s="106"/>
      <c r="D972" s="106"/>
      <c r="E972" s="106"/>
      <c r="F972" s="106"/>
      <c r="G972" s="106"/>
      <c r="H972" s="106"/>
      <c r="I972" s="106"/>
      <c r="J972" s="106"/>
    </row>
    <row r="973" spans="2:10" x14ac:dyDescent="0.2">
      <c r="B973" s="106"/>
      <c r="C973" s="106"/>
      <c r="D973" s="106"/>
      <c r="E973" s="106"/>
      <c r="F973" s="106"/>
      <c r="G973" s="106"/>
      <c r="H973" s="106"/>
      <c r="I973" s="106"/>
      <c r="J973" s="106"/>
    </row>
    <row r="974" spans="2:10" x14ac:dyDescent="0.2">
      <c r="B974" s="106"/>
      <c r="C974" s="106"/>
      <c r="D974" s="106"/>
      <c r="E974" s="106"/>
      <c r="F974" s="106"/>
      <c r="G974" s="106"/>
      <c r="H974" s="106"/>
      <c r="I974" s="106"/>
      <c r="J974" s="106"/>
    </row>
    <row r="975" spans="2:10" x14ac:dyDescent="0.2">
      <c r="B975" s="106"/>
      <c r="C975" s="106"/>
      <c r="D975" s="106"/>
      <c r="E975" s="106"/>
      <c r="F975" s="106"/>
      <c r="G975" s="106"/>
      <c r="H975" s="106"/>
      <c r="I975" s="106"/>
      <c r="J975" s="106"/>
    </row>
    <row r="976" spans="2:10" x14ac:dyDescent="0.2">
      <c r="B976" s="106"/>
      <c r="C976" s="106"/>
      <c r="D976" s="106"/>
      <c r="E976" s="106"/>
      <c r="F976" s="106"/>
      <c r="G976" s="106"/>
      <c r="H976" s="106"/>
      <c r="I976" s="106"/>
      <c r="J976" s="106"/>
    </row>
    <row r="977" spans="2:10" x14ac:dyDescent="0.2">
      <c r="B977" s="106"/>
      <c r="C977" s="106"/>
      <c r="D977" s="106"/>
      <c r="E977" s="106"/>
      <c r="F977" s="106"/>
      <c r="G977" s="106"/>
      <c r="H977" s="106"/>
      <c r="I977" s="106"/>
      <c r="J977" s="106"/>
    </row>
    <row r="978" spans="2:10" x14ac:dyDescent="0.2">
      <c r="B978" s="106"/>
      <c r="C978" s="106"/>
      <c r="D978" s="106"/>
      <c r="E978" s="106"/>
      <c r="F978" s="106"/>
      <c r="G978" s="106"/>
      <c r="H978" s="106"/>
      <c r="I978" s="106"/>
      <c r="J978" s="106"/>
    </row>
    <row r="979" spans="2:10" x14ac:dyDescent="0.2">
      <c r="B979" s="106"/>
      <c r="C979" s="106"/>
      <c r="D979" s="106"/>
      <c r="E979" s="106"/>
      <c r="F979" s="106"/>
      <c r="G979" s="106"/>
      <c r="H979" s="106"/>
      <c r="I979" s="106"/>
      <c r="J979" s="106"/>
    </row>
    <row r="980" spans="2:10" x14ac:dyDescent="0.2">
      <c r="B980" s="106"/>
      <c r="C980" s="106"/>
      <c r="D980" s="106"/>
      <c r="E980" s="106"/>
      <c r="F980" s="106"/>
      <c r="G980" s="106"/>
      <c r="H980" s="106"/>
      <c r="I980" s="106"/>
      <c r="J980" s="106"/>
    </row>
    <row r="981" spans="2:10" x14ac:dyDescent="0.2">
      <c r="B981" s="106"/>
      <c r="C981" s="106"/>
      <c r="D981" s="106"/>
      <c r="E981" s="106"/>
      <c r="F981" s="106"/>
      <c r="G981" s="106"/>
      <c r="H981" s="106"/>
      <c r="I981" s="106"/>
      <c r="J981" s="106"/>
    </row>
    <row r="982" spans="2:10" x14ac:dyDescent="0.2">
      <c r="B982" s="106"/>
      <c r="C982" s="106"/>
      <c r="D982" s="106"/>
      <c r="E982" s="106"/>
      <c r="F982" s="106"/>
      <c r="G982" s="106"/>
      <c r="H982" s="106"/>
      <c r="I982" s="106"/>
      <c r="J982" s="106"/>
    </row>
    <row r="983" spans="2:10" x14ac:dyDescent="0.2">
      <c r="B983" s="106"/>
      <c r="C983" s="106"/>
      <c r="D983" s="106"/>
      <c r="E983" s="106"/>
      <c r="F983" s="106"/>
      <c r="G983" s="106"/>
      <c r="H983" s="106"/>
      <c r="I983" s="106"/>
      <c r="J983" s="106"/>
    </row>
    <row r="984" spans="2:10" x14ac:dyDescent="0.2">
      <c r="B984" s="106"/>
      <c r="C984" s="106"/>
      <c r="D984" s="106"/>
      <c r="E984" s="106"/>
      <c r="F984" s="106"/>
      <c r="G984" s="106"/>
      <c r="H984" s="106"/>
      <c r="I984" s="106"/>
      <c r="J984" s="106"/>
    </row>
    <row r="985" spans="2:10" x14ac:dyDescent="0.2">
      <c r="B985" s="106"/>
      <c r="C985" s="106"/>
      <c r="D985" s="106"/>
      <c r="E985" s="106"/>
      <c r="F985" s="106"/>
      <c r="G985" s="106"/>
      <c r="H985" s="106"/>
      <c r="I985" s="106"/>
      <c r="J985" s="106"/>
    </row>
    <row r="986" spans="2:10" x14ac:dyDescent="0.2">
      <c r="B986" s="106"/>
      <c r="C986" s="106"/>
      <c r="D986" s="106"/>
      <c r="E986" s="106"/>
      <c r="F986" s="106"/>
      <c r="G986" s="106"/>
      <c r="H986" s="106"/>
      <c r="I986" s="106"/>
      <c r="J986" s="106"/>
    </row>
    <row r="987" spans="2:10" x14ac:dyDescent="0.2">
      <c r="B987" s="106"/>
      <c r="C987" s="106"/>
      <c r="D987" s="106"/>
      <c r="E987" s="106"/>
      <c r="F987" s="106"/>
      <c r="G987" s="106"/>
      <c r="H987" s="106"/>
      <c r="I987" s="106"/>
      <c r="J987" s="106"/>
    </row>
    <row r="988" spans="2:10" x14ac:dyDescent="0.2">
      <c r="B988" s="106"/>
      <c r="C988" s="106"/>
      <c r="D988" s="106"/>
      <c r="E988" s="106"/>
      <c r="F988" s="106"/>
      <c r="G988" s="106"/>
      <c r="H988" s="106"/>
      <c r="I988" s="106"/>
      <c r="J988" s="106"/>
    </row>
    <row r="989" spans="2:10" x14ac:dyDescent="0.2">
      <c r="B989" s="106"/>
      <c r="C989" s="106"/>
      <c r="D989" s="106"/>
      <c r="E989" s="106"/>
      <c r="F989" s="106"/>
      <c r="G989" s="106"/>
      <c r="H989" s="106"/>
      <c r="I989" s="106"/>
      <c r="J989" s="106"/>
    </row>
    <row r="990" spans="2:10" x14ac:dyDescent="0.2">
      <c r="B990" s="106"/>
      <c r="C990" s="106"/>
      <c r="D990" s="106"/>
      <c r="E990" s="106"/>
      <c r="F990" s="106"/>
      <c r="G990" s="106"/>
      <c r="H990" s="106"/>
      <c r="I990" s="106"/>
      <c r="J990" s="106"/>
    </row>
    <row r="991" spans="2:10" x14ac:dyDescent="0.2">
      <c r="B991" s="106"/>
      <c r="C991" s="106"/>
      <c r="D991" s="106"/>
      <c r="E991" s="106"/>
      <c r="F991" s="106"/>
      <c r="G991" s="106"/>
      <c r="H991" s="106"/>
      <c r="I991" s="106"/>
      <c r="J991" s="106"/>
    </row>
    <row r="992" spans="2:10" x14ac:dyDescent="0.2">
      <c r="B992" s="106"/>
      <c r="C992" s="106"/>
      <c r="D992" s="106"/>
      <c r="E992" s="106"/>
      <c r="F992" s="106"/>
      <c r="G992" s="106"/>
      <c r="H992" s="106"/>
      <c r="I992" s="106"/>
      <c r="J992" s="106"/>
    </row>
    <row r="993" spans="2:10" x14ac:dyDescent="0.2">
      <c r="B993" s="106"/>
      <c r="C993" s="106"/>
      <c r="D993" s="106"/>
      <c r="E993" s="106"/>
      <c r="F993" s="106"/>
      <c r="G993" s="106"/>
      <c r="H993" s="106"/>
      <c r="I993" s="106"/>
      <c r="J993" s="106"/>
    </row>
    <row r="994" spans="2:10" x14ac:dyDescent="0.2">
      <c r="B994" s="106"/>
      <c r="C994" s="106"/>
      <c r="D994" s="106"/>
      <c r="E994" s="106"/>
      <c r="F994" s="106"/>
      <c r="G994" s="106"/>
      <c r="H994" s="106"/>
      <c r="I994" s="106"/>
      <c r="J994" s="106"/>
    </row>
    <row r="995" spans="2:10" x14ac:dyDescent="0.2">
      <c r="B995" s="106"/>
      <c r="C995" s="106"/>
      <c r="D995" s="106"/>
      <c r="E995" s="106"/>
      <c r="F995" s="106"/>
      <c r="G995" s="106"/>
      <c r="H995" s="106"/>
      <c r="I995" s="106"/>
      <c r="J995" s="106"/>
    </row>
    <row r="996" spans="2:10" x14ac:dyDescent="0.2">
      <c r="B996" s="106"/>
      <c r="C996" s="106"/>
      <c r="D996" s="106"/>
      <c r="E996" s="106"/>
      <c r="F996" s="106"/>
      <c r="G996" s="106"/>
      <c r="H996" s="106"/>
      <c r="I996" s="106"/>
      <c r="J996" s="106"/>
    </row>
    <row r="997" spans="2:10" x14ac:dyDescent="0.2">
      <c r="B997" s="106"/>
      <c r="C997" s="106"/>
      <c r="D997" s="106"/>
      <c r="E997" s="106"/>
      <c r="F997" s="106"/>
      <c r="G997" s="106"/>
      <c r="H997" s="106"/>
      <c r="I997" s="106"/>
      <c r="J997" s="106"/>
    </row>
    <row r="998" spans="2:10" x14ac:dyDescent="0.2">
      <c r="B998" s="106"/>
      <c r="C998" s="106"/>
      <c r="D998" s="106"/>
      <c r="E998" s="106"/>
      <c r="F998" s="106"/>
      <c r="G998" s="106"/>
      <c r="H998" s="106"/>
      <c r="I998" s="106"/>
      <c r="J998" s="106"/>
    </row>
    <row r="999" spans="2:10" x14ac:dyDescent="0.2">
      <c r="B999" s="106"/>
      <c r="C999" s="106"/>
      <c r="D999" s="106"/>
      <c r="E999" s="106"/>
      <c r="F999" s="106"/>
      <c r="G999" s="106"/>
      <c r="H999" s="106"/>
      <c r="I999" s="106"/>
      <c r="J999" s="106"/>
    </row>
    <row r="1000" spans="2:10" x14ac:dyDescent="0.2">
      <c r="B1000" s="106"/>
      <c r="C1000" s="106"/>
      <c r="D1000" s="106"/>
      <c r="E1000" s="106"/>
      <c r="F1000" s="106"/>
      <c r="G1000" s="106"/>
      <c r="H1000" s="106"/>
      <c r="I1000" s="106"/>
      <c r="J1000" s="106"/>
    </row>
    <row r="1001" spans="2:10" x14ac:dyDescent="0.2">
      <c r="B1001" s="106"/>
      <c r="C1001" s="106"/>
      <c r="D1001" s="106"/>
      <c r="E1001" s="106"/>
      <c r="F1001" s="106"/>
      <c r="G1001" s="106"/>
      <c r="H1001" s="106"/>
      <c r="I1001" s="106"/>
      <c r="J1001" s="106"/>
    </row>
    <row r="1002" spans="2:10" x14ac:dyDescent="0.2">
      <c r="B1002" s="106"/>
      <c r="C1002" s="106"/>
      <c r="D1002" s="106"/>
      <c r="E1002" s="106"/>
      <c r="F1002" s="106"/>
      <c r="G1002" s="106"/>
      <c r="H1002" s="106"/>
      <c r="I1002" s="106"/>
      <c r="J1002" s="106"/>
    </row>
    <row r="1003" spans="2:10" x14ac:dyDescent="0.2">
      <c r="B1003" s="106"/>
      <c r="C1003" s="106"/>
      <c r="D1003" s="106"/>
      <c r="E1003" s="106"/>
      <c r="F1003" s="106"/>
      <c r="G1003" s="106"/>
      <c r="H1003" s="106"/>
      <c r="I1003" s="106"/>
      <c r="J1003" s="106"/>
    </row>
    <row r="1004" spans="2:10" x14ac:dyDescent="0.2">
      <c r="B1004" s="106"/>
      <c r="C1004" s="106"/>
      <c r="D1004" s="106"/>
      <c r="E1004" s="106"/>
      <c r="F1004" s="106"/>
      <c r="G1004" s="106"/>
      <c r="H1004" s="106"/>
      <c r="I1004" s="106"/>
      <c r="J1004" s="106"/>
    </row>
    <row r="1005" spans="2:10" x14ac:dyDescent="0.2">
      <c r="B1005" s="106"/>
      <c r="C1005" s="106"/>
      <c r="D1005" s="106"/>
      <c r="E1005" s="106"/>
      <c r="F1005" s="106"/>
      <c r="G1005" s="106"/>
      <c r="H1005" s="106"/>
      <c r="I1005" s="106"/>
      <c r="J1005" s="106"/>
    </row>
    <row r="1006" spans="2:10" x14ac:dyDescent="0.2">
      <c r="B1006" s="106"/>
      <c r="C1006" s="106"/>
      <c r="D1006" s="106"/>
      <c r="E1006" s="106"/>
      <c r="F1006" s="106"/>
      <c r="G1006" s="106"/>
      <c r="H1006" s="106"/>
      <c r="I1006" s="106"/>
      <c r="J1006" s="106"/>
    </row>
    <row r="1007" spans="2:10" x14ac:dyDescent="0.2">
      <c r="B1007" s="106"/>
      <c r="C1007" s="106"/>
      <c r="D1007" s="106"/>
      <c r="E1007" s="106"/>
      <c r="F1007" s="106"/>
      <c r="G1007" s="106"/>
      <c r="H1007" s="106"/>
      <c r="I1007" s="106"/>
      <c r="J1007" s="106"/>
    </row>
    <row r="1008" spans="2:10" x14ac:dyDescent="0.2">
      <c r="B1008" s="106"/>
      <c r="C1008" s="106"/>
      <c r="D1008" s="106"/>
      <c r="E1008" s="106"/>
      <c r="F1008" s="106"/>
      <c r="G1008" s="106"/>
      <c r="H1008" s="106"/>
      <c r="I1008" s="106"/>
      <c r="J1008" s="106"/>
    </row>
    <row r="1009" spans="2:10" x14ac:dyDescent="0.2">
      <c r="B1009" s="106"/>
      <c r="C1009" s="106"/>
      <c r="D1009" s="106"/>
      <c r="E1009" s="106"/>
      <c r="F1009" s="106"/>
      <c r="G1009" s="106"/>
      <c r="H1009" s="106"/>
      <c r="I1009" s="106"/>
      <c r="J1009" s="106"/>
    </row>
    <row r="1010" spans="2:10" x14ac:dyDescent="0.2">
      <c r="B1010" s="106"/>
      <c r="C1010" s="106"/>
      <c r="D1010" s="106"/>
      <c r="E1010" s="106"/>
      <c r="F1010" s="106"/>
      <c r="G1010" s="106"/>
      <c r="H1010" s="106"/>
      <c r="I1010" s="106"/>
      <c r="J1010" s="106"/>
    </row>
    <row r="1011" spans="2:10" x14ac:dyDescent="0.2">
      <c r="B1011" s="106"/>
      <c r="C1011" s="106"/>
      <c r="D1011" s="106"/>
      <c r="E1011" s="106"/>
      <c r="F1011" s="106"/>
      <c r="G1011" s="106"/>
      <c r="H1011" s="106"/>
      <c r="I1011" s="106"/>
      <c r="J1011" s="106"/>
    </row>
    <row r="1012" spans="2:10" x14ac:dyDescent="0.2">
      <c r="B1012" s="106"/>
      <c r="C1012" s="106"/>
      <c r="D1012" s="106"/>
      <c r="E1012" s="106"/>
      <c r="F1012" s="106"/>
      <c r="G1012" s="106"/>
      <c r="H1012" s="106"/>
      <c r="I1012" s="106"/>
      <c r="J1012" s="106"/>
    </row>
    <row r="1013" spans="2:10" x14ac:dyDescent="0.2">
      <c r="B1013" s="106"/>
      <c r="C1013" s="106"/>
      <c r="D1013" s="106"/>
      <c r="E1013" s="106"/>
      <c r="F1013" s="106"/>
      <c r="G1013" s="106"/>
      <c r="H1013" s="106"/>
      <c r="I1013" s="106"/>
      <c r="J1013" s="106"/>
    </row>
    <row r="1014" spans="2:10" x14ac:dyDescent="0.2">
      <c r="B1014" s="106"/>
      <c r="C1014" s="106"/>
      <c r="D1014" s="106"/>
      <c r="E1014" s="106"/>
      <c r="F1014" s="106"/>
      <c r="G1014" s="106"/>
      <c r="H1014" s="106"/>
      <c r="I1014" s="106"/>
      <c r="J1014" s="106"/>
    </row>
    <row r="1015" spans="2:10" x14ac:dyDescent="0.2">
      <c r="B1015" s="106"/>
      <c r="C1015" s="106"/>
      <c r="D1015" s="106"/>
      <c r="E1015" s="106"/>
      <c r="F1015" s="106"/>
      <c r="G1015" s="106"/>
      <c r="H1015" s="106"/>
      <c r="I1015" s="106"/>
      <c r="J1015" s="106"/>
    </row>
    <row r="1016" spans="2:10" x14ac:dyDescent="0.2">
      <c r="B1016" s="106"/>
      <c r="C1016" s="106"/>
      <c r="D1016" s="106"/>
      <c r="E1016" s="106"/>
      <c r="F1016" s="106"/>
      <c r="G1016" s="106"/>
      <c r="H1016" s="106"/>
      <c r="I1016" s="106"/>
      <c r="J1016" s="106"/>
    </row>
    <row r="1017" spans="2:10" x14ac:dyDescent="0.2">
      <c r="B1017" s="106"/>
      <c r="C1017" s="106"/>
      <c r="D1017" s="106"/>
      <c r="E1017" s="106"/>
      <c r="F1017" s="106"/>
      <c r="G1017" s="106"/>
      <c r="H1017" s="106"/>
      <c r="I1017" s="106"/>
      <c r="J1017" s="106"/>
    </row>
    <row r="1018" spans="2:10" x14ac:dyDescent="0.2">
      <c r="B1018" s="106"/>
      <c r="C1018" s="106"/>
      <c r="D1018" s="106"/>
      <c r="E1018" s="106"/>
      <c r="F1018" s="106"/>
      <c r="G1018" s="106"/>
      <c r="H1018" s="106"/>
      <c r="I1018" s="106"/>
      <c r="J1018" s="106"/>
    </row>
    <row r="1019" spans="2:10" x14ac:dyDescent="0.2">
      <c r="B1019" s="106"/>
      <c r="C1019" s="106"/>
      <c r="D1019" s="106"/>
      <c r="E1019" s="106"/>
      <c r="F1019" s="106"/>
      <c r="G1019" s="106"/>
      <c r="H1019" s="106"/>
      <c r="I1019" s="106"/>
      <c r="J1019" s="106"/>
    </row>
    <row r="1020" spans="2:10" x14ac:dyDescent="0.2">
      <c r="B1020" s="106"/>
      <c r="C1020" s="106"/>
      <c r="D1020" s="106"/>
      <c r="E1020" s="106"/>
      <c r="F1020" s="106"/>
      <c r="G1020" s="106"/>
      <c r="H1020" s="106"/>
      <c r="I1020" s="106"/>
      <c r="J1020" s="106"/>
    </row>
    <row r="1021" spans="2:10" x14ac:dyDescent="0.2">
      <c r="B1021" s="106"/>
      <c r="C1021" s="106"/>
      <c r="D1021" s="106"/>
      <c r="E1021" s="106"/>
      <c r="F1021" s="106"/>
      <c r="G1021" s="106"/>
      <c r="H1021" s="106"/>
      <c r="I1021" s="106"/>
      <c r="J1021" s="106"/>
    </row>
    <row r="1022" spans="2:10" x14ac:dyDescent="0.2">
      <c r="B1022" s="106"/>
      <c r="C1022" s="106"/>
      <c r="D1022" s="106"/>
      <c r="E1022" s="106"/>
      <c r="F1022" s="106"/>
      <c r="G1022" s="106"/>
      <c r="H1022" s="106"/>
      <c r="I1022" s="106"/>
      <c r="J1022" s="106"/>
    </row>
    <row r="1023" spans="2:10" x14ac:dyDescent="0.2">
      <c r="B1023" s="106"/>
      <c r="C1023" s="106"/>
      <c r="D1023" s="106"/>
      <c r="E1023" s="106"/>
      <c r="F1023" s="106"/>
      <c r="G1023" s="106"/>
      <c r="H1023" s="106"/>
      <c r="I1023" s="106"/>
      <c r="J1023" s="106"/>
    </row>
    <row r="1024" spans="2:10" x14ac:dyDescent="0.2">
      <c r="B1024" s="106"/>
      <c r="C1024" s="106"/>
      <c r="D1024" s="106"/>
      <c r="E1024" s="106"/>
      <c r="F1024" s="106"/>
      <c r="G1024" s="106"/>
      <c r="H1024" s="106"/>
      <c r="I1024" s="106"/>
      <c r="J1024" s="106"/>
    </row>
    <row r="1025" spans="2:10" x14ac:dyDescent="0.2">
      <c r="B1025" s="106"/>
      <c r="C1025" s="106"/>
      <c r="D1025" s="106"/>
      <c r="E1025" s="106"/>
      <c r="F1025" s="106"/>
      <c r="G1025" s="106"/>
      <c r="H1025" s="106"/>
      <c r="I1025" s="106"/>
      <c r="J1025" s="106"/>
    </row>
    <row r="1026" spans="2:10" x14ac:dyDescent="0.2">
      <c r="B1026" s="106"/>
      <c r="C1026" s="106"/>
      <c r="D1026" s="106"/>
      <c r="E1026" s="106"/>
      <c r="F1026" s="106"/>
      <c r="G1026" s="106"/>
      <c r="H1026" s="106"/>
      <c r="I1026" s="106"/>
      <c r="J1026" s="106"/>
    </row>
    <row r="1027" spans="2:10" x14ac:dyDescent="0.2">
      <c r="B1027" s="106"/>
      <c r="C1027" s="106"/>
      <c r="D1027" s="106"/>
      <c r="E1027" s="106"/>
      <c r="F1027" s="106"/>
      <c r="G1027" s="106"/>
      <c r="H1027" s="106"/>
      <c r="I1027" s="106"/>
      <c r="J1027" s="106"/>
    </row>
    <row r="1028" spans="2:10" x14ac:dyDescent="0.2">
      <c r="B1028" s="106"/>
      <c r="C1028" s="106"/>
      <c r="D1028" s="106"/>
      <c r="E1028" s="106"/>
      <c r="F1028" s="106"/>
      <c r="G1028" s="106"/>
      <c r="H1028" s="106"/>
      <c r="I1028" s="106"/>
      <c r="J1028" s="106"/>
    </row>
    <row r="1029" spans="2:10" x14ac:dyDescent="0.2">
      <c r="B1029" s="106"/>
      <c r="C1029" s="106"/>
      <c r="D1029" s="106"/>
      <c r="E1029" s="106"/>
      <c r="F1029" s="106"/>
      <c r="G1029" s="106"/>
      <c r="H1029" s="106"/>
      <c r="I1029" s="106"/>
      <c r="J1029" s="106"/>
    </row>
    <row r="1030" spans="2:10" x14ac:dyDescent="0.2">
      <c r="B1030" s="106"/>
      <c r="C1030" s="106"/>
      <c r="D1030" s="106"/>
      <c r="E1030" s="106"/>
      <c r="F1030" s="106"/>
      <c r="G1030" s="106"/>
      <c r="H1030" s="106"/>
      <c r="I1030" s="106"/>
      <c r="J1030" s="106"/>
    </row>
    <row r="1031" spans="2:10" x14ac:dyDescent="0.2">
      <c r="B1031" s="106"/>
      <c r="C1031" s="106"/>
      <c r="D1031" s="106"/>
      <c r="E1031" s="106"/>
      <c r="F1031" s="106"/>
      <c r="G1031" s="106"/>
      <c r="H1031" s="106"/>
      <c r="I1031" s="106"/>
      <c r="J1031" s="106"/>
    </row>
    <row r="1032" spans="2:10" x14ac:dyDescent="0.2">
      <c r="B1032" s="106"/>
      <c r="C1032" s="106"/>
      <c r="D1032" s="106"/>
      <c r="E1032" s="106"/>
      <c r="F1032" s="106"/>
      <c r="G1032" s="106"/>
      <c r="H1032" s="106"/>
      <c r="I1032" s="106"/>
      <c r="J1032" s="106"/>
    </row>
    <row r="1033" spans="2:10" x14ac:dyDescent="0.2">
      <c r="B1033" s="106"/>
      <c r="C1033" s="106"/>
      <c r="D1033" s="106"/>
      <c r="E1033" s="106"/>
      <c r="F1033" s="106"/>
      <c r="G1033" s="106"/>
      <c r="H1033" s="106"/>
      <c r="I1033" s="106"/>
      <c r="J1033" s="106"/>
    </row>
    <row r="1034" spans="2:10" x14ac:dyDescent="0.2">
      <c r="B1034" s="106"/>
      <c r="C1034" s="106"/>
      <c r="D1034" s="106"/>
      <c r="E1034" s="106"/>
      <c r="F1034" s="106"/>
      <c r="G1034" s="106"/>
      <c r="H1034" s="106"/>
      <c r="I1034" s="106"/>
      <c r="J1034" s="106"/>
    </row>
    <row r="1035" spans="2:10" x14ac:dyDescent="0.2">
      <c r="B1035" s="106"/>
      <c r="C1035" s="106"/>
      <c r="D1035" s="106"/>
      <c r="E1035" s="106"/>
      <c r="F1035" s="106"/>
      <c r="G1035" s="106"/>
      <c r="H1035" s="106"/>
      <c r="I1035" s="106"/>
      <c r="J1035" s="106"/>
    </row>
    <row r="1036" spans="2:10" x14ac:dyDescent="0.2">
      <c r="B1036" s="106"/>
      <c r="C1036" s="106"/>
      <c r="D1036" s="106"/>
      <c r="E1036" s="106"/>
      <c r="F1036" s="106"/>
      <c r="G1036" s="106"/>
      <c r="H1036" s="106"/>
      <c r="I1036" s="106"/>
      <c r="J1036" s="106"/>
    </row>
    <row r="1037" spans="2:10" x14ac:dyDescent="0.2">
      <c r="B1037" s="106"/>
      <c r="C1037" s="106"/>
      <c r="D1037" s="106"/>
      <c r="E1037" s="106"/>
      <c r="F1037" s="106"/>
      <c r="G1037" s="106"/>
      <c r="H1037" s="106"/>
      <c r="I1037" s="106"/>
      <c r="J1037" s="106"/>
    </row>
    <row r="1038" spans="2:10" x14ac:dyDescent="0.2">
      <c r="B1038" s="106"/>
      <c r="C1038" s="106"/>
      <c r="D1038" s="106"/>
      <c r="E1038" s="106"/>
      <c r="F1038" s="106"/>
      <c r="G1038" s="106"/>
      <c r="H1038" s="106"/>
      <c r="I1038" s="106"/>
      <c r="J1038" s="106"/>
    </row>
    <row r="1039" spans="2:10" x14ac:dyDescent="0.2">
      <c r="B1039" s="106"/>
      <c r="C1039" s="106"/>
      <c r="D1039" s="106"/>
      <c r="E1039" s="106"/>
      <c r="F1039" s="106"/>
      <c r="G1039" s="106"/>
      <c r="H1039" s="106"/>
      <c r="I1039" s="106"/>
      <c r="J1039" s="106"/>
    </row>
    <row r="1040" spans="2:10" x14ac:dyDescent="0.2">
      <c r="B1040" s="106"/>
      <c r="C1040" s="106"/>
      <c r="D1040" s="106"/>
      <c r="E1040" s="106"/>
      <c r="F1040" s="106"/>
      <c r="G1040" s="106"/>
      <c r="H1040" s="106"/>
      <c r="I1040" s="106"/>
      <c r="J1040" s="106"/>
    </row>
    <row r="1041" spans="2:10" x14ac:dyDescent="0.2">
      <c r="B1041" s="106"/>
      <c r="C1041" s="106"/>
      <c r="D1041" s="106"/>
      <c r="E1041" s="106"/>
      <c r="F1041" s="106"/>
      <c r="G1041" s="106"/>
      <c r="H1041" s="106"/>
      <c r="I1041" s="106"/>
      <c r="J1041" s="106"/>
    </row>
    <row r="1042" spans="2:10" x14ac:dyDescent="0.2">
      <c r="B1042" s="106"/>
      <c r="C1042" s="106"/>
      <c r="D1042" s="106"/>
      <c r="E1042" s="106"/>
      <c r="F1042" s="106"/>
      <c r="G1042" s="106"/>
      <c r="H1042" s="106"/>
      <c r="I1042" s="106"/>
      <c r="J1042" s="106"/>
    </row>
    <row r="1043" spans="2:10" x14ac:dyDescent="0.2">
      <c r="B1043" s="106"/>
      <c r="C1043" s="106"/>
      <c r="D1043" s="106"/>
      <c r="E1043" s="106"/>
      <c r="F1043" s="106"/>
      <c r="G1043" s="106"/>
      <c r="H1043" s="106"/>
      <c r="I1043" s="106"/>
      <c r="J1043" s="106"/>
    </row>
    <row r="1044" spans="2:10" x14ac:dyDescent="0.2">
      <c r="B1044" s="106"/>
      <c r="C1044" s="106"/>
      <c r="D1044" s="106"/>
      <c r="E1044" s="106"/>
      <c r="F1044" s="106"/>
      <c r="G1044" s="106"/>
      <c r="H1044" s="106"/>
      <c r="I1044" s="106"/>
      <c r="J1044" s="106"/>
    </row>
    <row r="1045" spans="2:10" x14ac:dyDescent="0.2">
      <c r="B1045" s="106"/>
      <c r="C1045" s="106"/>
      <c r="D1045" s="106"/>
      <c r="E1045" s="106"/>
      <c r="F1045" s="106"/>
      <c r="G1045" s="106"/>
      <c r="H1045" s="106"/>
      <c r="I1045" s="106"/>
      <c r="J1045" s="106"/>
    </row>
    <row r="1046" spans="2:10" x14ac:dyDescent="0.2">
      <c r="B1046" s="106"/>
      <c r="C1046" s="106"/>
      <c r="D1046" s="106"/>
      <c r="E1046" s="106"/>
      <c r="F1046" s="106"/>
      <c r="G1046" s="106"/>
      <c r="H1046" s="106"/>
      <c r="I1046" s="106"/>
      <c r="J1046" s="106"/>
    </row>
    <row r="1047" spans="2:10" x14ac:dyDescent="0.2">
      <c r="B1047" s="106"/>
      <c r="C1047" s="106"/>
      <c r="D1047" s="106"/>
      <c r="E1047" s="106"/>
      <c r="F1047" s="106"/>
      <c r="G1047" s="106"/>
      <c r="H1047" s="106"/>
      <c r="I1047" s="106"/>
      <c r="J1047" s="106"/>
    </row>
    <row r="1048" spans="2:10" x14ac:dyDescent="0.2">
      <c r="B1048" s="106"/>
      <c r="C1048" s="106"/>
      <c r="D1048" s="106"/>
      <c r="E1048" s="106"/>
      <c r="F1048" s="106"/>
      <c r="G1048" s="106"/>
      <c r="H1048" s="106"/>
      <c r="I1048" s="106"/>
      <c r="J1048" s="106"/>
    </row>
    <row r="1049" spans="2:10" x14ac:dyDescent="0.2">
      <c r="B1049" s="106"/>
      <c r="C1049" s="106"/>
      <c r="D1049" s="106"/>
      <c r="E1049" s="106"/>
      <c r="F1049" s="106"/>
      <c r="G1049" s="106"/>
      <c r="H1049" s="106"/>
      <c r="I1049" s="106"/>
      <c r="J1049" s="106"/>
    </row>
    <row r="1050" spans="2:10" x14ac:dyDescent="0.2">
      <c r="B1050" s="106"/>
      <c r="C1050" s="106"/>
      <c r="D1050" s="106"/>
      <c r="E1050" s="106"/>
      <c r="F1050" s="106"/>
      <c r="G1050" s="106"/>
      <c r="H1050" s="106"/>
      <c r="I1050" s="106"/>
      <c r="J1050" s="106"/>
    </row>
    <row r="1051" spans="2:10" x14ac:dyDescent="0.2">
      <c r="B1051" s="106"/>
      <c r="C1051" s="106"/>
      <c r="D1051" s="106"/>
      <c r="E1051" s="106"/>
      <c r="F1051" s="106"/>
      <c r="G1051" s="106"/>
      <c r="H1051" s="106"/>
      <c r="I1051" s="106"/>
      <c r="J1051" s="106"/>
    </row>
    <row r="1052" spans="2:10" x14ac:dyDescent="0.2">
      <c r="B1052" s="106"/>
      <c r="C1052" s="106"/>
      <c r="D1052" s="106"/>
      <c r="E1052" s="106"/>
      <c r="F1052" s="106"/>
      <c r="G1052" s="106"/>
      <c r="H1052" s="106"/>
      <c r="I1052" s="106"/>
      <c r="J1052" s="106"/>
    </row>
    <row r="1053" spans="2:10" x14ac:dyDescent="0.2">
      <c r="B1053" s="106"/>
      <c r="C1053" s="106"/>
      <c r="D1053" s="106"/>
      <c r="E1053" s="106"/>
      <c r="F1053" s="106"/>
      <c r="G1053" s="106"/>
      <c r="H1053" s="106"/>
      <c r="I1053" s="106"/>
      <c r="J1053" s="106"/>
    </row>
    <row r="1054" spans="2:10" x14ac:dyDescent="0.2">
      <c r="B1054" s="106"/>
      <c r="C1054" s="106"/>
      <c r="D1054" s="106"/>
      <c r="E1054" s="106"/>
      <c r="F1054" s="106"/>
      <c r="G1054" s="106"/>
      <c r="H1054" s="106"/>
      <c r="I1054" s="106"/>
      <c r="J1054" s="106"/>
    </row>
    <row r="1055" spans="2:10" x14ac:dyDescent="0.2">
      <c r="B1055" s="106"/>
      <c r="C1055" s="106"/>
      <c r="D1055" s="106"/>
      <c r="E1055" s="106"/>
      <c r="F1055" s="106"/>
      <c r="G1055" s="106"/>
      <c r="H1055" s="106"/>
      <c r="I1055" s="106"/>
      <c r="J1055" s="106"/>
    </row>
    <row r="1056" spans="2:10" x14ac:dyDescent="0.2">
      <c r="B1056" s="106"/>
      <c r="C1056" s="106"/>
      <c r="D1056" s="106"/>
      <c r="E1056" s="106"/>
      <c r="F1056" s="106"/>
      <c r="G1056" s="106"/>
      <c r="H1056" s="106"/>
      <c r="I1056" s="106"/>
      <c r="J1056" s="106"/>
    </row>
    <row r="1057" spans="2:10" x14ac:dyDescent="0.2">
      <c r="B1057" s="106"/>
      <c r="C1057" s="106"/>
      <c r="D1057" s="106"/>
      <c r="E1057" s="106"/>
      <c r="F1057" s="106"/>
      <c r="G1057" s="106"/>
      <c r="H1057" s="106"/>
      <c r="I1057" s="106"/>
      <c r="J1057" s="106"/>
    </row>
    <row r="1058" spans="2:10" x14ac:dyDescent="0.2">
      <c r="B1058" s="106"/>
      <c r="C1058" s="106"/>
      <c r="D1058" s="106"/>
      <c r="E1058" s="106"/>
      <c r="F1058" s="106"/>
      <c r="G1058" s="106"/>
      <c r="H1058" s="106"/>
      <c r="I1058" s="106"/>
      <c r="J1058" s="106"/>
    </row>
    <row r="1059" spans="2:10" x14ac:dyDescent="0.2">
      <c r="B1059" s="106"/>
      <c r="C1059" s="106"/>
      <c r="D1059" s="106"/>
      <c r="E1059" s="106"/>
      <c r="F1059" s="106"/>
      <c r="G1059" s="106"/>
      <c r="H1059" s="106"/>
      <c r="I1059" s="106"/>
      <c r="J1059" s="106"/>
    </row>
    <row r="1060" spans="2:10" x14ac:dyDescent="0.2">
      <c r="B1060" s="106"/>
      <c r="C1060" s="106"/>
      <c r="D1060" s="106"/>
      <c r="E1060" s="106"/>
      <c r="F1060" s="106"/>
      <c r="G1060" s="106"/>
      <c r="H1060" s="106"/>
      <c r="I1060" s="106"/>
      <c r="J1060" s="106"/>
    </row>
    <row r="1061" spans="2:10" x14ac:dyDescent="0.2">
      <c r="B1061" s="106"/>
      <c r="C1061" s="106"/>
      <c r="D1061" s="106"/>
      <c r="E1061" s="106"/>
      <c r="F1061" s="106"/>
      <c r="G1061" s="106"/>
      <c r="H1061" s="106"/>
      <c r="I1061" s="106"/>
      <c r="J1061" s="106"/>
    </row>
    <row r="1062" spans="2:10" x14ac:dyDescent="0.2">
      <c r="B1062" s="106"/>
      <c r="C1062" s="106"/>
      <c r="D1062" s="106"/>
      <c r="E1062" s="106"/>
      <c r="F1062" s="106"/>
      <c r="G1062" s="106"/>
      <c r="H1062" s="106"/>
      <c r="I1062" s="106"/>
      <c r="J1062" s="106"/>
    </row>
    <row r="1063" spans="2:10" x14ac:dyDescent="0.2">
      <c r="B1063" s="106"/>
      <c r="C1063" s="106"/>
      <c r="D1063" s="106"/>
      <c r="E1063" s="106"/>
      <c r="F1063" s="106"/>
      <c r="G1063" s="106"/>
      <c r="H1063" s="106"/>
      <c r="I1063" s="106"/>
      <c r="J1063" s="106"/>
    </row>
    <row r="1064" spans="2:10" x14ac:dyDescent="0.2">
      <c r="B1064" s="106"/>
      <c r="C1064" s="106"/>
      <c r="D1064" s="106"/>
      <c r="E1064" s="106"/>
      <c r="F1064" s="106"/>
      <c r="G1064" s="106"/>
      <c r="H1064" s="106"/>
      <c r="I1064" s="106"/>
      <c r="J1064" s="106"/>
    </row>
    <row r="1065" spans="2:10" x14ac:dyDescent="0.2">
      <c r="B1065" s="106"/>
      <c r="C1065" s="106"/>
      <c r="D1065" s="106"/>
      <c r="E1065" s="106"/>
      <c r="F1065" s="106"/>
      <c r="G1065" s="106"/>
      <c r="H1065" s="106"/>
      <c r="I1065" s="106"/>
      <c r="J1065" s="106"/>
    </row>
    <row r="1066" spans="2:10" x14ac:dyDescent="0.2">
      <c r="B1066" s="106"/>
      <c r="C1066" s="106"/>
      <c r="D1066" s="106"/>
      <c r="E1066" s="106"/>
      <c r="F1066" s="106"/>
      <c r="G1066" s="106"/>
      <c r="H1066" s="106"/>
      <c r="I1066" s="106"/>
      <c r="J1066" s="106"/>
    </row>
    <row r="1067" spans="2:10" x14ac:dyDescent="0.2">
      <c r="B1067" s="106"/>
      <c r="C1067" s="106"/>
      <c r="D1067" s="106"/>
      <c r="E1067" s="106"/>
      <c r="F1067" s="106"/>
      <c r="G1067" s="106"/>
      <c r="H1067" s="106"/>
      <c r="I1067" s="106"/>
      <c r="J1067" s="106"/>
    </row>
    <row r="1068" spans="2:10" x14ac:dyDescent="0.2">
      <c r="B1068" s="106"/>
      <c r="C1068" s="106"/>
      <c r="D1068" s="106"/>
      <c r="E1068" s="106"/>
      <c r="F1068" s="106"/>
      <c r="G1068" s="106"/>
      <c r="H1068" s="106"/>
      <c r="I1068" s="106"/>
      <c r="J1068" s="106"/>
    </row>
    <row r="1069" spans="2:10" x14ac:dyDescent="0.2">
      <c r="B1069" s="106"/>
      <c r="C1069" s="106"/>
      <c r="D1069" s="106"/>
      <c r="E1069" s="106"/>
      <c r="F1069" s="106"/>
      <c r="G1069" s="106"/>
      <c r="H1069" s="106"/>
      <c r="I1069" s="106"/>
      <c r="J1069" s="106"/>
    </row>
    <row r="1070" spans="2:10" x14ac:dyDescent="0.2">
      <c r="B1070" s="106"/>
      <c r="C1070" s="106"/>
      <c r="D1070" s="106"/>
      <c r="E1070" s="106"/>
      <c r="F1070" s="106"/>
      <c r="G1070" s="106"/>
      <c r="H1070" s="106"/>
      <c r="I1070" s="106"/>
      <c r="J1070" s="106"/>
    </row>
    <row r="1071" spans="2:10" x14ac:dyDescent="0.2">
      <c r="B1071" s="106"/>
      <c r="C1071" s="106"/>
      <c r="D1071" s="106"/>
      <c r="E1071" s="106"/>
      <c r="F1071" s="106"/>
      <c r="G1071" s="106"/>
      <c r="H1071" s="106"/>
      <c r="I1071" s="106"/>
      <c r="J1071" s="106"/>
    </row>
    <row r="1072" spans="2:10" x14ac:dyDescent="0.2">
      <c r="B1072" s="106"/>
      <c r="C1072" s="106"/>
      <c r="D1072" s="106"/>
      <c r="E1072" s="106"/>
      <c r="F1072" s="106"/>
      <c r="G1072" s="106"/>
      <c r="H1072" s="106"/>
      <c r="I1072" s="106"/>
      <c r="J1072" s="106"/>
    </row>
    <row r="1073" spans="2:10" x14ac:dyDescent="0.2">
      <c r="B1073" s="106"/>
      <c r="C1073" s="106"/>
      <c r="D1073" s="106"/>
      <c r="E1073" s="106"/>
      <c r="F1073" s="106"/>
      <c r="G1073" s="106"/>
      <c r="H1073" s="106"/>
      <c r="I1073" s="106"/>
      <c r="J1073" s="106"/>
    </row>
    <row r="1074" spans="2:10" x14ac:dyDescent="0.2">
      <c r="B1074" s="106"/>
      <c r="C1074" s="106"/>
      <c r="D1074" s="106"/>
      <c r="E1074" s="106"/>
      <c r="F1074" s="106"/>
      <c r="G1074" s="106"/>
      <c r="H1074" s="106"/>
      <c r="I1074" s="106"/>
      <c r="J1074" s="106"/>
    </row>
    <row r="1075" spans="2:10" x14ac:dyDescent="0.2">
      <c r="B1075" s="106"/>
      <c r="C1075" s="106"/>
      <c r="D1075" s="106"/>
      <c r="E1075" s="106"/>
      <c r="F1075" s="106"/>
      <c r="G1075" s="106"/>
      <c r="H1075" s="106"/>
      <c r="I1075" s="106"/>
      <c r="J1075" s="106"/>
    </row>
    <row r="1076" spans="2:10" x14ac:dyDescent="0.2">
      <c r="B1076" s="106"/>
      <c r="C1076" s="106"/>
      <c r="D1076" s="106"/>
      <c r="E1076" s="106"/>
      <c r="F1076" s="106"/>
      <c r="G1076" s="106"/>
      <c r="H1076" s="106"/>
      <c r="I1076" s="106"/>
      <c r="J1076" s="106"/>
    </row>
    <row r="1077" spans="2:10" x14ac:dyDescent="0.2">
      <c r="B1077" s="106"/>
      <c r="C1077" s="106"/>
      <c r="D1077" s="106"/>
      <c r="E1077" s="106"/>
      <c r="F1077" s="106"/>
      <c r="G1077" s="106"/>
      <c r="H1077" s="106"/>
      <c r="I1077" s="106"/>
      <c r="J1077" s="106"/>
    </row>
    <row r="1078" spans="2:10" x14ac:dyDescent="0.2">
      <c r="B1078" s="106"/>
      <c r="C1078" s="106"/>
      <c r="D1078" s="106"/>
      <c r="E1078" s="106"/>
      <c r="F1078" s="106"/>
      <c r="G1078" s="106"/>
      <c r="H1078" s="106"/>
      <c r="I1078" s="106"/>
      <c r="J1078" s="106"/>
    </row>
    <row r="1079" spans="2:10" x14ac:dyDescent="0.2">
      <c r="B1079" s="106"/>
      <c r="C1079" s="106"/>
      <c r="D1079" s="106"/>
      <c r="E1079" s="106"/>
      <c r="F1079" s="106"/>
      <c r="G1079" s="106"/>
      <c r="H1079" s="106"/>
      <c r="I1079" s="106"/>
      <c r="J1079" s="106"/>
    </row>
    <row r="1080" spans="2:10" x14ac:dyDescent="0.2">
      <c r="B1080" s="106"/>
      <c r="C1080" s="106"/>
      <c r="D1080" s="106"/>
      <c r="E1080" s="106"/>
      <c r="F1080" s="106"/>
      <c r="G1080" s="106"/>
      <c r="H1080" s="106"/>
      <c r="I1080" s="106"/>
      <c r="J1080" s="106"/>
    </row>
    <row r="1081" spans="2:10" x14ac:dyDescent="0.2">
      <c r="B1081" s="106"/>
      <c r="C1081" s="106"/>
      <c r="D1081" s="106"/>
      <c r="E1081" s="106"/>
      <c r="F1081" s="106"/>
      <c r="G1081" s="106"/>
      <c r="H1081" s="106"/>
      <c r="I1081" s="106"/>
      <c r="J1081" s="106"/>
    </row>
    <row r="1082" spans="2:10" x14ac:dyDescent="0.2">
      <c r="B1082" s="106"/>
      <c r="C1082" s="106"/>
      <c r="D1082" s="106"/>
      <c r="E1082" s="106"/>
      <c r="F1082" s="106"/>
      <c r="G1082" s="106"/>
      <c r="H1082" s="106"/>
      <c r="I1082" s="106"/>
      <c r="J1082" s="106"/>
    </row>
    <row r="1083" spans="2:10" x14ac:dyDescent="0.2">
      <c r="B1083" s="106"/>
      <c r="C1083" s="106"/>
      <c r="D1083" s="106"/>
      <c r="E1083" s="106"/>
      <c r="F1083" s="106"/>
      <c r="G1083" s="106"/>
      <c r="H1083" s="106"/>
      <c r="I1083" s="106"/>
      <c r="J1083" s="106"/>
    </row>
    <row r="1084" spans="2:10" x14ac:dyDescent="0.2">
      <c r="B1084" s="106"/>
      <c r="C1084" s="106"/>
      <c r="D1084" s="106"/>
      <c r="E1084" s="106"/>
      <c r="F1084" s="106"/>
      <c r="G1084" s="106"/>
      <c r="H1084" s="106"/>
      <c r="I1084" s="106"/>
      <c r="J1084" s="106"/>
    </row>
    <row r="1085" spans="2:10" x14ac:dyDescent="0.2">
      <c r="B1085" s="106"/>
      <c r="C1085" s="106"/>
      <c r="D1085" s="106"/>
      <c r="E1085" s="106"/>
      <c r="F1085" s="106"/>
      <c r="G1085" s="106"/>
      <c r="H1085" s="106"/>
      <c r="I1085" s="106"/>
      <c r="J1085" s="106"/>
    </row>
    <row r="1086" spans="2:10" x14ac:dyDescent="0.2">
      <c r="B1086" s="106"/>
      <c r="C1086" s="106"/>
      <c r="D1086" s="106"/>
      <c r="E1086" s="106"/>
      <c r="F1086" s="106"/>
      <c r="G1086" s="106"/>
      <c r="H1086" s="106"/>
      <c r="I1086" s="106"/>
      <c r="J1086" s="106"/>
    </row>
    <row r="1087" spans="2:10" x14ac:dyDescent="0.2">
      <c r="B1087" s="106"/>
      <c r="C1087" s="106"/>
      <c r="D1087" s="106"/>
      <c r="E1087" s="106"/>
      <c r="F1087" s="106"/>
      <c r="G1087" s="106"/>
      <c r="H1087" s="106"/>
      <c r="I1087" s="106"/>
      <c r="J1087" s="106"/>
    </row>
    <row r="1088" spans="2:10" x14ac:dyDescent="0.2">
      <c r="B1088" s="106"/>
      <c r="C1088" s="106"/>
      <c r="D1088" s="106"/>
      <c r="E1088" s="106"/>
      <c r="F1088" s="106"/>
      <c r="G1088" s="106"/>
      <c r="H1088" s="106"/>
      <c r="I1088" s="106"/>
      <c r="J1088" s="106"/>
    </row>
    <row r="1089" spans="2:10" x14ac:dyDescent="0.2">
      <c r="B1089" s="106"/>
      <c r="C1089" s="106"/>
      <c r="D1089" s="106"/>
      <c r="E1089" s="106"/>
      <c r="F1089" s="106"/>
      <c r="G1089" s="106"/>
      <c r="H1089" s="106"/>
      <c r="I1089" s="106"/>
      <c r="J1089" s="106"/>
    </row>
    <row r="1090" spans="2:10" x14ac:dyDescent="0.2">
      <c r="B1090" s="106"/>
      <c r="C1090" s="106"/>
      <c r="D1090" s="106"/>
      <c r="E1090" s="106"/>
      <c r="F1090" s="106"/>
      <c r="G1090" s="106"/>
      <c r="H1090" s="106"/>
      <c r="I1090" s="106"/>
      <c r="J1090" s="106"/>
    </row>
    <row r="1091" spans="2:10" x14ac:dyDescent="0.2">
      <c r="B1091" s="106"/>
      <c r="C1091" s="106"/>
      <c r="D1091" s="106"/>
      <c r="E1091" s="106"/>
      <c r="F1091" s="106"/>
      <c r="G1091" s="106"/>
      <c r="H1091" s="106"/>
      <c r="I1091" s="106"/>
      <c r="J1091" s="106"/>
    </row>
    <row r="1092" spans="2:10" x14ac:dyDescent="0.2">
      <c r="B1092" s="106"/>
      <c r="C1092" s="106"/>
      <c r="D1092" s="106"/>
      <c r="E1092" s="106"/>
      <c r="F1092" s="106"/>
      <c r="G1092" s="106"/>
      <c r="H1092" s="106"/>
      <c r="I1092" s="106"/>
      <c r="J1092" s="106"/>
    </row>
    <row r="1093" spans="2:10" x14ac:dyDescent="0.2">
      <c r="B1093" s="106"/>
      <c r="C1093" s="106"/>
      <c r="D1093" s="106"/>
      <c r="E1093" s="106"/>
      <c r="F1093" s="106"/>
      <c r="G1093" s="106"/>
      <c r="H1093" s="106"/>
      <c r="I1093" s="106"/>
      <c r="J1093" s="106"/>
    </row>
    <row r="1094" spans="2:10" x14ac:dyDescent="0.2">
      <c r="B1094" s="106"/>
      <c r="C1094" s="106"/>
      <c r="D1094" s="106"/>
      <c r="E1094" s="106"/>
      <c r="F1094" s="106"/>
      <c r="G1094" s="106"/>
      <c r="H1094" s="106"/>
      <c r="I1094" s="106"/>
      <c r="J1094" s="106"/>
    </row>
    <row r="1095" spans="2:10" x14ac:dyDescent="0.2">
      <c r="B1095" s="106"/>
      <c r="C1095" s="106"/>
      <c r="D1095" s="106"/>
      <c r="E1095" s="106"/>
      <c r="F1095" s="106"/>
      <c r="G1095" s="106"/>
      <c r="H1095" s="106"/>
      <c r="I1095" s="106"/>
      <c r="J1095" s="106"/>
    </row>
    <row r="1096" spans="2:10" x14ac:dyDescent="0.2">
      <c r="B1096" s="106"/>
      <c r="C1096" s="106"/>
      <c r="D1096" s="106"/>
      <c r="E1096" s="106"/>
      <c r="F1096" s="106"/>
      <c r="G1096" s="106"/>
      <c r="H1096" s="106"/>
      <c r="I1096" s="106"/>
      <c r="J1096" s="106"/>
    </row>
    <row r="1097" spans="2:10" x14ac:dyDescent="0.2">
      <c r="B1097" s="106"/>
      <c r="C1097" s="106"/>
      <c r="D1097" s="106"/>
      <c r="E1097" s="106"/>
      <c r="F1097" s="106"/>
      <c r="G1097" s="106"/>
      <c r="H1097" s="106"/>
      <c r="I1097" s="106"/>
      <c r="J1097" s="106"/>
    </row>
    <row r="1098" spans="2:10" x14ac:dyDescent="0.2">
      <c r="B1098" s="106"/>
      <c r="C1098" s="106"/>
      <c r="D1098" s="106"/>
      <c r="E1098" s="106"/>
      <c r="F1098" s="106"/>
      <c r="G1098" s="106"/>
      <c r="H1098" s="106"/>
      <c r="I1098" s="106"/>
      <c r="J1098" s="106"/>
    </row>
    <row r="1099" spans="2:10" x14ac:dyDescent="0.2">
      <c r="B1099" s="106"/>
      <c r="C1099" s="106"/>
      <c r="D1099" s="106"/>
      <c r="E1099" s="106"/>
      <c r="F1099" s="106"/>
      <c r="G1099" s="106"/>
      <c r="H1099" s="106"/>
      <c r="I1099" s="106"/>
      <c r="J1099" s="106"/>
    </row>
    <row r="1100" spans="2:10" x14ac:dyDescent="0.2">
      <c r="B1100" s="106"/>
      <c r="C1100" s="106"/>
      <c r="D1100" s="106"/>
      <c r="E1100" s="106"/>
      <c r="F1100" s="106"/>
      <c r="G1100" s="106"/>
      <c r="H1100" s="106"/>
      <c r="I1100" s="106"/>
      <c r="J1100" s="106"/>
    </row>
    <row r="1101" spans="2:10" x14ac:dyDescent="0.2">
      <c r="B1101" s="106"/>
      <c r="C1101" s="106"/>
      <c r="D1101" s="106"/>
      <c r="E1101" s="106"/>
      <c r="F1101" s="106"/>
      <c r="G1101" s="106"/>
      <c r="H1101" s="106"/>
      <c r="I1101" s="106"/>
      <c r="J1101" s="106"/>
    </row>
    <row r="1102" spans="2:10" x14ac:dyDescent="0.2">
      <c r="B1102" s="106"/>
      <c r="C1102" s="106"/>
      <c r="D1102" s="106"/>
      <c r="E1102" s="106"/>
      <c r="F1102" s="106"/>
      <c r="G1102" s="106"/>
      <c r="H1102" s="106"/>
      <c r="I1102" s="106"/>
      <c r="J1102" s="106"/>
    </row>
    <row r="1103" spans="2:10" x14ac:dyDescent="0.2">
      <c r="B1103" s="106"/>
      <c r="C1103" s="106"/>
      <c r="D1103" s="106"/>
      <c r="E1103" s="106"/>
      <c r="F1103" s="106"/>
      <c r="G1103" s="106"/>
      <c r="H1103" s="106"/>
      <c r="I1103" s="106"/>
      <c r="J1103" s="106"/>
    </row>
    <row r="1104" spans="2:10" x14ac:dyDescent="0.2">
      <c r="B1104" s="106"/>
      <c r="C1104" s="106"/>
      <c r="D1104" s="106"/>
      <c r="E1104" s="106"/>
      <c r="F1104" s="106"/>
      <c r="G1104" s="106"/>
      <c r="H1104" s="106"/>
      <c r="I1104" s="106"/>
      <c r="J1104" s="106"/>
    </row>
    <row r="1105" spans="2:10" x14ac:dyDescent="0.2">
      <c r="B1105" s="106"/>
      <c r="C1105" s="106"/>
      <c r="D1105" s="106"/>
      <c r="E1105" s="106"/>
      <c r="F1105" s="106"/>
      <c r="G1105" s="106"/>
      <c r="H1105" s="106"/>
      <c r="I1105" s="106"/>
      <c r="J1105" s="106"/>
    </row>
    <row r="1106" spans="2:10" x14ac:dyDescent="0.2">
      <c r="B1106" s="106"/>
      <c r="C1106" s="106"/>
      <c r="D1106" s="106"/>
      <c r="E1106" s="106"/>
      <c r="F1106" s="106"/>
      <c r="G1106" s="106"/>
      <c r="H1106" s="106"/>
      <c r="I1106" s="106"/>
      <c r="J1106" s="106"/>
    </row>
    <row r="1107" spans="2:10" x14ac:dyDescent="0.2">
      <c r="B1107" s="106"/>
      <c r="C1107" s="106"/>
      <c r="D1107" s="106"/>
      <c r="E1107" s="106"/>
      <c r="F1107" s="106"/>
      <c r="G1107" s="106"/>
      <c r="H1107" s="106"/>
      <c r="I1107" s="106"/>
      <c r="J1107" s="106"/>
    </row>
    <row r="1108" spans="2:10" x14ac:dyDescent="0.2">
      <c r="B1108" s="106"/>
      <c r="C1108" s="106"/>
      <c r="D1108" s="106"/>
      <c r="E1108" s="106"/>
      <c r="F1108" s="106"/>
      <c r="G1108" s="106"/>
      <c r="H1108" s="106"/>
      <c r="I1108" s="106"/>
      <c r="J1108" s="106"/>
    </row>
    <row r="1109" spans="2:10" x14ac:dyDescent="0.2">
      <c r="B1109" s="106"/>
      <c r="C1109" s="106"/>
      <c r="D1109" s="106"/>
      <c r="E1109" s="106"/>
      <c r="F1109" s="106"/>
      <c r="G1109" s="106"/>
      <c r="H1109" s="106"/>
      <c r="I1109" s="106"/>
      <c r="J1109" s="106"/>
    </row>
    <row r="1110" spans="2:10" x14ac:dyDescent="0.2">
      <c r="B1110" s="106"/>
      <c r="C1110" s="106"/>
      <c r="D1110" s="106"/>
      <c r="E1110" s="106"/>
      <c r="F1110" s="106"/>
      <c r="G1110" s="106"/>
      <c r="H1110" s="106"/>
      <c r="I1110" s="106"/>
      <c r="J1110" s="106"/>
    </row>
    <row r="1111" spans="2:10" x14ac:dyDescent="0.2">
      <c r="B1111" s="106"/>
      <c r="C1111" s="106"/>
      <c r="D1111" s="106"/>
      <c r="E1111" s="106"/>
      <c r="F1111" s="106"/>
      <c r="G1111" s="106"/>
      <c r="H1111" s="106"/>
      <c r="I1111" s="106"/>
      <c r="J1111" s="106"/>
    </row>
    <row r="1112" spans="2:10" x14ac:dyDescent="0.2">
      <c r="B1112" s="106"/>
      <c r="C1112" s="106"/>
      <c r="D1112" s="106"/>
      <c r="E1112" s="106"/>
      <c r="F1112" s="106"/>
      <c r="G1112" s="106"/>
      <c r="H1112" s="106"/>
      <c r="I1112" s="106"/>
      <c r="J1112" s="106"/>
    </row>
    <row r="1113" spans="2:10" x14ac:dyDescent="0.2">
      <c r="B1113" s="106"/>
      <c r="C1113" s="106"/>
      <c r="D1113" s="106"/>
      <c r="E1113" s="106"/>
      <c r="F1113" s="106"/>
      <c r="G1113" s="106"/>
      <c r="H1113" s="106"/>
      <c r="I1113" s="106"/>
      <c r="J1113" s="106"/>
    </row>
    <row r="1114" spans="2:10" x14ac:dyDescent="0.2">
      <c r="B1114" s="106"/>
      <c r="C1114" s="106"/>
      <c r="D1114" s="106"/>
      <c r="E1114" s="106"/>
      <c r="F1114" s="106"/>
      <c r="G1114" s="106"/>
      <c r="H1114" s="106"/>
      <c r="I1114" s="106"/>
      <c r="J1114" s="106"/>
    </row>
    <row r="1115" spans="2:10" x14ac:dyDescent="0.2">
      <c r="B1115" s="106"/>
      <c r="C1115" s="106"/>
      <c r="D1115" s="106"/>
      <c r="E1115" s="106"/>
      <c r="F1115" s="106"/>
      <c r="G1115" s="106"/>
      <c r="H1115" s="106"/>
      <c r="I1115" s="106"/>
      <c r="J1115" s="106"/>
    </row>
    <row r="1116" spans="2:10" x14ac:dyDescent="0.2">
      <c r="B1116" s="106"/>
      <c r="C1116" s="106"/>
      <c r="D1116" s="106"/>
      <c r="E1116" s="106"/>
      <c r="F1116" s="106"/>
      <c r="G1116" s="106"/>
      <c r="H1116" s="106"/>
      <c r="I1116" s="106"/>
      <c r="J1116" s="106"/>
    </row>
    <row r="1117" spans="2:10" x14ac:dyDescent="0.2">
      <c r="B1117" s="106"/>
      <c r="C1117" s="106"/>
      <c r="D1117" s="106"/>
      <c r="E1117" s="106"/>
      <c r="F1117" s="106"/>
      <c r="G1117" s="106"/>
      <c r="H1117" s="106"/>
      <c r="I1117" s="106"/>
      <c r="J1117" s="106"/>
    </row>
    <row r="1118" spans="2:10" x14ac:dyDescent="0.2">
      <c r="B1118" s="106"/>
      <c r="C1118" s="106"/>
      <c r="D1118" s="106"/>
      <c r="E1118" s="106"/>
      <c r="F1118" s="106"/>
      <c r="G1118" s="106"/>
      <c r="H1118" s="106"/>
      <c r="I1118" s="106"/>
      <c r="J1118" s="106"/>
    </row>
    <row r="1119" spans="2:10" x14ac:dyDescent="0.2">
      <c r="B1119" s="106"/>
      <c r="C1119" s="106"/>
      <c r="D1119" s="106"/>
      <c r="E1119" s="106"/>
      <c r="F1119" s="106"/>
      <c r="G1119" s="106"/>
      <c r="H1119" s="106"/>
      <c r="I1119" s="106"/>
      <c r="J1119" s="106"/>
    </row>
    <row r="1120" spans="2:10" x14ac:dyDescent="0.2">
      <c r="B1120" s="106"/>
      <c r="C1120" s="106"/>
      <c r="D1120" s="106"/>
      <c r="E1120" s="106"/>
      <c r="F1120" s="106"/>
      <c r="G1120" s="106"/>
      <c r="H1120" s="106"/>
      <c r="I1120" s="106"/>
      <c r="J1120" s="106"/>
    </row>
    <row r="1121" spans="2:10" x14ac:dyDescent="0.2">
      <c r="B1121" s="106"/>
      <c r="C1121" s="106"/>
      <c r="D1121" s="106"/>
      <c r="E1121" s="106"/>
      <c r="F1121" s="106"/>
      <c r="G1121" s="106"/>
      <c r="H1121" s="106"/>
      <c r="I1121" s="106"/>
      <c r="J1121" s="106"/>
    </row>
    <row r="1122" spans="2:10" x14ac:dyDescent="0.2">
      <c r="B1122" s="106"/>
      <c r="C1122" s="106"/>
      <c r="D1122" s="106"/>
      <c r="E1122" s="106"/>
      <c r="F1122" s="106"/>
      <c r="G1122" s="106"/>
      <c r="H1122" s="106"/>
      <c r="I1122" s="106"/>
      <c r="J1122" s="106"/>
    </row>
    <row r="1123" spans="2:10" x14ac:dyDescent="0.2">
      <c r="B1123" s="106"/>
      <c r="C1123" s="106"/>
      <c r="D1123" s="106"/>
      <c r="E1123" s="106"/>
      <c r="F1123" s="106"/>
      <c r="G1123" s="106"/>
      <c r="H1123" s="106"/>
      <c r="I1123" s="106"/>
      <c r="J1123" s="106"/>
    </row>
    <row r="1124" spans="2:10" x14ac:dyDescent="0.2">
      <c r="B1124" s="106"/>
      <c r="C1124" s="106"/>
      <c r="D1124" s="106"/>
      <c r="E1124" s="106"/>
      <c r="F1124" s="106"/>
      <c r="G1124" s="106"/>
      <c r="H1124" s="106"/>
      <c r="I1124" s="106"/>
      <c r="J1124" s="106"/>
    </row>
    <row r="1125" spans="2:10" x14ac:dyDescent="0.2">
      <c r="B1125" s="106"/>
      <c r="C1125" s="106"/>
      <c r="D1125" s="106"/>
      <c r="E1125" s="106"/>
      <c r="F1125" s="106"/>
      <c r="G1125" s="106"/>
      <c r="H1125" s="106"/>
      <c r="I1125" s="106"/>
      <c r="J1125" s="106"/>
    </row>
    <row r="1126" spans="2:10" x14ac:dyDescent="0.2">
      <c r="B1126" s="106"/>
      <c r="C1126" s="106"/>
      <c r="D1126" s="106"/>
      <c r="E1126" s="106"/>
      <c r="F1126" s="106"/>
      <c r="G1126" s="106"/>
      <c r="H1126" s="106"/>
      <c r="I1126" s="106"/>
      <c r="J1126" s="106"/>
    </row>
    <row r="1127" spans="2:10" x14ac:dyDescent="0.2">
      <c r="B1127" s="106"/>
      <c r="C1127" s="106"/>
      <c r="D1127" s="106"/>
      <c r="E1127" s="106"/>
      <c r="F1127" s="106"/>
      <c r="G1127" s="106"/>
      <c r="H1127" s="106"/>
      <c r="I1127" s="106"/>
      <c r="J1127" s="106"/>
    </row>
    <row r="1128" spans="2:10" x14ac:dyDescent="0.2">
      <c r="B1128" s="106"/>
      <c r="C1128" s="106"/>
      <c r="D1128" s="106"/>
      <c r="E1128" s="106"/>
      <c r="F1128" s="106"/>
      <c r="G1128" s="106"/>
      <c r="H1128" s="106"/>
      <c r="I1128" s="106"/>
      <c r="J1128" s="106"/>
    </row>
    <row r="1129" spans="2:10" x14ac:dyDescent="0.2">
      <c r="B1129" s="106"/>
      <c r="C1129" s="106"/>
      <c r="D1129" s="106"/>
      <c r="E1129" s="106"/>
      <c r="F1129" s="106"/>
      <c r="G1129" s="106"/>
      <c r="H1129" s="106"/>
      <c r="I1129" s="106"/>
      <c r="J1129" s="106"/>
    </row>
    <row r="1130" spans="2:10" x14ac:dyDescent="0.2">
      <c r="B1130" s="106"/>
      <c r="C1130" s="106"/>
      <c r="D1130" s="106"/>
      <c r="E1130" s="106"/>
      <c r="F1130" s="106"/>
      <c r="G1130" s="106"/>
      <c r="H1130" s="106"/>
      <c r="I1130" s="106"/>
      <c r="J1130" s="106"/>
    </row>
    <row r="1131" spans="2:10" x14ac:dyDescent="0.2">
      <c r="B1131" s="106"/>
      <c r="C1131" s="106"/>
      <c r="D1131" s="106"/>
      <c r="E1131" s="106"/>
      <c r="F1131" s="106"/>
      <c r="G1131" s="106"/>
      <c r="H1131" s="106"/>
      <c r="I1131" s="106"/>
      <c r="J1131" s="106"/>
    </row>
    <row r="1132" spans="2:10" x14ac:dyDescent="0.2">
      <c r="B1132" s="106"/>
      <c r="C1132" s="106"/>
      <c r="D1132" s="106"/>
      <c r="E1132" s="106"/>
      <c r="F1132" s="106"/>
      <c r="G1132" s="106"/>
      <c r="H1132" s="106"/>
      <c r="I1132" s="106"/>
      <c r="J1132" s="106"/>
    </row>
    <row r="1133" spans="2:10" x14ac:dyDescent="0.2">
      <c r="B1133" s="106"/>
      <c r="C1133" s="106"/>
      <c r="D1133" s="106"/>
      <c r="E1133" s="106"/>
      <c r="F1133" s="106"/>
      <c r="G1133" s="106"/>
      <c r="H1133" s="106"/>
      <c r="I1133" s="106"/>
      <c r="J1133" s="106"/>
    </row>
    <row r="1134" spans="2:10" x14ac:dyDescent="0.2">
      <c r="B1134" s="106"/>
      <c r="C1134" s="106"/>
      <c r="D1134" s="106"/>
      <c r="E1134" s="106"/>
      <c r="F1134" s="106"/>
      <c r="G1134" s="106"/>
      <c r="H1134" s="106"/>
      <c r="I1134" s="106"/>
      <c r="J1134" s="106"/>
    </row>
    <row r="1135" spans="2:10" x14ac:dyDescent="0.2">
      <c r="B1135" s="106"/>
      <c r="C1135" s="106"/>
      <c r="D1135" s="106"/>
      <c r="E1135" s="106"/>
      <c r="F1135" s="106"/>
      <c r="G1135" s="106"/>
      <c r="H1135" s="106"/>
      <c r="I1135" s="106"/>
      <c r="J1135" s="106"/>
    </row>
    <row r="1136" spans="2:10" x14ac:dyDescent="0.2">
      <c r="B1136" s="106"/>
      <c r="C1136" s="106"/>
      <c r="D1136" s="106"/>
      <c r="E1136" s="106"/>
      <c r="F1136" s="106"/>
      <c r="G1136" s="106"/>
      <c r="H1136" s="106"/>
      <c r="I1136" s="106"/>
      <c r="J1136" s="106"/>
    </row>
    <row r="1137" spans="2:10" x14ac:dyDescent="0.2">
      <c r="B1137" s="106"/>
      <c r="C1137" s="106"/>
      <c r="D1137" s="106"/>
      <c r="E1137" s="106"/>
      <c r="F1137" s="106"/>
      <c r="G1137" s="106"/>
      <c r="H1137" s="106"/>
      <c r="I1137" s="106"/>
      <c r="J1137" s="106"/>
    </row>
    <row r="1138" spans="2:10" x14ac:dyDescent="0.2">
      <c r="B1138" s="106"/>
      <c r="C1138" s="106"/>
      <c r="D1138" s="106"/>
      <c r="E1138" s="106"/>
      <c r="F1138" s="106"/>
      <c r="G1138" s="106"/>
      <c r="H1138" s="106"/>
      <c r="I1138" s="106"/>
      <c r="J1138" s="106"/>
    </row>
    <row r="1139" spans="2:10" x14ac:dyDescent="0.2">
      <c r="B1139" s="106"/>
      <c r="C1139" s="106"/>
      <c r="D1139" s="106"/>
      <c r="E1139" s="106"/>
      <c r="F1139" s="106"/>
      <c r="G1139" s="106"/>
      <c r="H1139" s="106"/>
      <c r="I1139" s="106"/>
      <c r="J1139" s="106"/>
    </row>
    <row r="1140" spans="2:10" x14ac:dyDescent="0.2">
      <c r="B1140" s="106"/>
      <c r="C1140" s="106"/>
      <c r="D1140" s="106"/>
      <c r="E1140" s="106"/>
      <c r="F1140" s="106"/>
      <c r="G1140" s="106"/>
      <c r="H1140" s="106"/>
      <c r="I1140" s="106"/>
      <c r="J1140" s="106"/>
    </row>
    <row r="1141" spans="2:10" x14ac:dyDescent="0.2">
      <c r="B1141" s="106"/>
      <c r="C1141" s="106"/>
      <c r="D1141" s="106"/>
      <c r="E1141" s="106"/>
      <c r="F1141" s="106"/>
      <c r="G1141" s="106"/>
      <c r="H1141" s="106"/>
      <c r="I1141" s="106"/>
      <c r="J1141" s="106"/>
    </row>
    <row r="1142" spans="2:10" x14ac:dyDescent="0.2">
      <c r="B1142" s="106"/>
      <c r="C1142" s="106"/>
      <c r="D1142" s="106"/>
      <c r="E1142" s="106"/>
      <c r="F1142" s="106"/>
      <c r="G1142" s="106"/>
      <c r="H1142" s="106"/>
      <c r="I1142" s="106"/>
      <c r="J1142" s="106"/>
    </row>
    <row r="1143" spans="2:10" x14ac:dyDescent="0.2">
      <c r="B1143" s="106"/>
      <c r="C1143" s="106"/>
      <c r="D1143" s="106"/>
      <c r="E1143" s="106"/>
      <c r="F1143" s="106"/>
      <c r="G1143" s="106"/>
      <c r="H1143" s="106"/>
      <c r="I1143" s="106"/>
      <c r="J1143" s="106"/>
    </row>
    <row r="1144" spans="2:10" x14ac:dyDescent="0.2">
      <c r="B1144" s="106"/>
      <c r="C1144" s="106"/>
      <c r="D1144" s="106"/>
      <c r="E1144" s="106"/>
      <c r="F1144" s="106"/>
      <c r="G1144" s="106"/>
      <c r="H1144" s="106"/>
      <c r="I1144" s="106"/>
      <c r="J1144" s="106"/>
    </row>
    <row r="1145" spans="2:10" x14ac:dyDescent="0.2">
      <c r="B1145" s="106"/>
      <c r="C1145" s="106"/>
      <c r="D1145" s="106"/>
      <c r="E1145" s="106"/>
      <c r="F1145" s="106"/>
      <c r="G1145" s="106"/>
      <c r="H1145" s="106"/>
      <c r="I1145" s="106"/>
      <c r="J1145" s="106"/>
    </row>
    <row r="1146" spans="2:10" x14ac:dyDescent="0.2">
      <c r="B1146" s="106"/>
      <c r="C1146" s="106"/>
      <c r="D1146" s="106"/>
      <c r="E1146" s="106"/>
      <c r="F1146" s="106"/>
      <c r="G1146" s="106"/>
      <c r="H1146" s="106"/>
      <c r="I1146" s="106"/>
      <c r="J1146" s="106"/>
    </row>
    <row r="1147" spans="2:10" x14ac:dyDescent="0.2">
      <c r="B1147" s="106"/>
      <c r="C1147" s="106"/>
      <c r="D1147" s="106"/>
      <c r="E1147" s="106"/>
      <c r="F1147" s="106"/>
      <c r="G1147" s="106"/>
      <c r="H1147" s="106"/>
      <c r="I1147" s="106"/>
      <c r="J1147" s="106"/>
    </row>
    <row r="1148" spans="2:10" x14ac:dyDescent="0.2">
      <c r="B1148" s="106"/>
      <c r="C1148" s="106"/>
      <c r="D1148" s="106"/>
      <c r="E1148" s="106"/>
      <c r="F1148" s="106"/>
      <c r="G1148" s="106"/>
      <c r="H1148" s="106"/>
      <c r="I1148" s="106"/>
      <c r="J1148" s="106"/>
    </row>
    <row r="1149" spans="2:10" x14ac:dyDescent="0.2">
      <c r="B1149" s="106"/>
      <c r="C1149" s="106"/>
      <c r="D1149" s="106"/>
      <c r="E1149" s="106"/>
      <c r="F1149" s="106"/>
      <c r="G1149" s="106"/>
      <c r="H1149" s="106"/>
      <c r="I1149" s="106"/>
      <c r="J1149" s="106"/>
    </row>
    <row r="1150" spans="2:10" x14ac:dyDescent="0.2">
      <c r="B1150" s="106"/>
      <c r="C1150" s="106"/>
      <c r="D1150" s="106"/>
      <c r="E1150" s="106"/>
      <c r="F1150" s="106"/>
      <c r="G1150" s="106"/>
      <c r="H1150" s="106"/>
      <c r="I1150" s="106"/>
      <c r="J1150" s="106"/>
    </row>
    <row r="1151" spans="2:10" x14ac:dyDescent="0.2">
      <c r="B1151" s="106"/>
      <c r="C1151" s="106"/>
      <c r="D1151" s="106"/>
      <c r="E1151" s="106"/>
      <c r="F1151" s="106"/>
      <c r="G1151" s="106"/>
      <c r="H1151" s="106"/>
      <c r="I1151" s="106"/>
      <c r="J1151" s="106"/>
    </row>
    <row r="1152" spans="2:10" x14ac:dyDescent="0.2">
      <c r="B1152" s="106"/>
      <c r="C1152" s="106"/>
      <c r="D1152" s="106"/>
      <c r="E1152" s="106"/>
      <c r="F1152" s="106"/>
      <c r="G1152" s="106"/>
      <c r="H1152" s="106"/>
      <c r="I1152" s="106"/>
      <c r="J1152" s="106"/>
    </row>
    <row r="1153" spans="2:10" x14ac:dyDescent="0.2">
      <c r="B1153" s="106"/>
      <c r="C1153" s="106"/>
      <c r="D1153" s="106"/>
      <c r="E1153" s="106"/>
      <c r="F1153" s="106"/>
      <c r="G1153" s="106"/>
      <c r="H1153" s="106"/>
      <c r="I1153" s="106"/>
      <c r="J1153" s="106"/>
    </row>
    <row r="1154" spans="2:10" x14ac:dyDescent="0.2">
      <c r="B1154" s="106"/>
      <c r="C1154" s="106"/>
      <c r="D1154" s="106"/>
      <c r="E1154" s="106"/>
      <c r="F1154" s="106"/>
      <c r="G1154" s="106"/>
      <c r="H1154" s="106"/>
      <c r="I1154" s="106"/>
      <c r="J1154" s="106"/>
    </row>
    <row r="1155" spans="2:10" x14ac:dyDescent="0.2">
      <c r="B1155" s="106"/>
      <c r="C1155" s="106"/>
      <c r="D1155" s="106"/>
      <c r="E1155" s="106"/>
      <c r="F1155" s="106"/>
      <c r="G1155" s="106"/>
      <c r="H1155" s="106"/>
      <c r="I1155" s="106"/>
      <c r="J1155" s="106"/>
    </row>
    <row r="1156" spans="2:10" x14ac:dyDescent="0.2">
      <c r="B1156" s="106"/>
      <c r="C1156" s="106"/>
      <c r="D1156" s="106"/>
      <c r="E1156" s="106"/>
      <c r="F1156" s="106"/>
      <c r="G1156" s="106"/>
      <c r="H1156" s="106"/>
      <c r="I1156" s="106"/>
      <c r="J1156" s="106"/>
    </row>
    <row r="1157" spans="2:10" x14ac:dyDescent="0.2">
      <c r="B1157" s="106"/>
      <c r="C1157" s="106"/>
      <c r="D1157" s="106"/>
      <c r="E1157" s="106"/>
      <c r="F1157" s="106"/>
      <c r="G1157" s="106"/>
      <c r="H1157" s="106"/>
      <c r="I1157" s="106"/>
      <c r="J1157" s="106"/>
    </row>
    <row r="1158" spans="2:10" x14ac:dyDescent="0.2">
      <c r="B1158" s="106"/>
      <c r="C1158" s="106"/>
      <c r="D1158" s="106"/>
      <c r="E1158" s="106"/>
      <c r="F1158" s="106"/>
      <c r="G1158" s="106"/>
      <c r="H1158" s="106"/>
      <c r="I1158" s="106"/>
      <c r="J1158" s="106"/>
    </row>
    <row r="1159" spans="2:10" x14ac:dyDescent="0.2">
      <c r="B1159" s="106"/>
      <c r="C1159" s="106"/>
      <c r="D1159" s="106"/>
      <c r="E1159" s="106"/>
      <c r="F1159" s="106"/>
      <c r="G1159" s="106"/>
      <c r="H1159" s="106"/>
      <c r="I1159" s="106"/>
      <c r="J1159" s="106"/>
    </row>
    <row r="1160" spans="2:10" x14ac:dyDescent="0.2">
      <c r="B1160" s="106"/>
      <c r="C1160" s="106"/>
      <c r="D1160" s="106"/>
      <c r="E1160" s="106"/>
      <c r="F1160" s="106"/>
      <c r="G1160" s="106"/>
      <c r="H1160" s="106"/>
      <c r="I1160" s="106"/>
      <c r="J1160" s="106"/>
    </row>
    <row r="1161" spans="2:10" x14ac:dyDescent="0.2">
      <c r="B1161" s="106"/>
      <c r="C1161" s="106"/>
      <c r="D1161" s="106"/>
      <c r="E1161" s="106"/>
      <c r="F1161" s="106"/>
      <c r="G1161" s="106"/>
      <c r="H1161" s="106"/>
      <c r="I1161" s="106"/>
      <c r="J1161" s="106"/>
    </row>
    <row r="1162" spans="2:10" x14ac:dyDescent="0.2">
      <c r="B1162" s="106"/>
      <c r="C1162" s="106"/>
      <c r="D1162" s="106"/>
      <c r="E1162" s="106"/>
      <c r="F1162" s="106"/>
      <c r="G1162" s="106"/>
      <c r="H1162" s="106"/>
      <c r="I1162" s="106"/>
      <c r="J1162" s="106"/>
    </row>
    <row r="1163" spans="2:10" x14ac:dyDescent="0.2">
      <c r="B1163" s="106"/>
      <c r="C1163" s="106"/>
      <c r="D1163" s="106"/>
      <c r="E1163" s="106"/>
      <c r="F1163" s="106"/>
      <c r="G1163" s="106"/>
      <c r="H1163" s="106"/>
      <c r="I1163" s="106"/>
      <c r="J1163" s="106"/>
    </row>
    <row r="1164" spans="2:10" x14ac:dyDescent="0.2">
      <c r="B1164" s="106"/>
      <c r="C1164" s="106"/>
      <c r="D1164" s="106"/>
      <c r="E1164" s="106"/>
      <c r="F1164" s="106"/>
      <c r="G1164" s="106"/>
      <c r="H1164" s="106"/>
      <c r="I1164" s="106"/>
      <c r="J1164" s="106"/>
    </row>
    <row r="1165" spans="2:10" x14ac:dyDescent="0.2">
      <c r="B1165" s="106"/>
      <c r="C1165" s="106"/>
      <c r="D1165" s="106"/>
      <c r="E1165" s="106"/>
      <c r="F1165" s="106"/>
      <c r="G1165" s="106"/>
      <c r="H1165" s="106"/>
      <c r="I1165" s="106"/>
      <c r="J1165" s="106"/>
    </row>
    <row r="1166" spans="2:10" x14ac:dyDescent="0.2">
      <c r="B1166" s="106"/>
      <c r="C1166" s="106"/>
      <c r="D1166" s="106"/>
      <c r="E1166" s="106"/>
      <c r="F1166" s="106"/>
      <c r="G1166" s="106"/>
      <c r="H1166" s="106"/>
      <c r="I1166" s="106"/>
      <c r="J1166" s="106"/>
    </row>
    <row r="1167" spans="2:10" x14ac:dyDescent="0.2">
      <c r="B1167" s="106"/>
      <c r="C1167" s="106"/>
      <c r="D1167" s="106"/>
      <c r="E1167" s="106"/>
      <c r="F1167" s="106"/>
      <c r="G1167" s="106"/>
      <c r="H1167" s="106"/>
      <c r="I1167" s="106"/>
      <c r="J1167" s="106"/>
    </row>
    <row r="1168" spans="2:10" x14ac:dyDescent="0.2">
      <c r="B1168" s="106"/>
      <c r="C1168" s="106"/>
      <c r="D1168" s="106"/>
      <c r="E1168" s="106"/>
      <c r="F1168" s="106"/>
      <c r="G1168" s="106"/>
      <c r="H1168" s="106"/>
      <c r="I1168" s="106"/>
      <c r="J1168" s="106"/>
    </row>
    <row r="1169" spans="2:10" x14ac:dyDescent="0.2">
      <c r="B1169" s="106"/>
      <c r="C1169" s="106"/>
      <c r="D1169" s="106"/>
      <c r="E1169" s="106"/>
      <c r="F1169" s="106"/>
      <c r="G1169" s="106"/>
      <c r="H1169" s="106"/>
      <c r="I1169" s="106"/>
      <c r="J1169" s="106"/>
    </row>
    <row r="1170" spans="2:10" x14ac:dyDescent="0.2">
      <c r="B1170" s="106"/>
      <c r="C1170" s="106"/>
      <c r="D1170" s="106"/>
      <c r="E1170" s="106"/>
      <c r="F1170" s="106"/>
      <c r="G1170" s="106"/>
      <c r="H1170" s="106"/>
      <c r="I1170" s="106"/>
      <c r="J1170" s="106"/>
    </row>
    <row r="1171" spans="2:10" x14ac:dyDescent="0.2">
      <c r="B1171" s="106"/>
      <c r="C1171" s="106"/>
      <c r="D1171" s="106"/>
      <c r="E1171" s="106"/>
      <c r="F1171" s="106"/>
      <c r="G1171" s="106"/>
      <c r="H1171" s="106"/>
      <c r="I1171" s="106"/>
      <c r="J1171" s="106"/>
    </row>
    <row r="1172" spans="2:10" x14ac:dyDescent="0.2">
      <c r="B1172" s="106"/>
      <c r="C1172" s="106"/>
      <c r="D1172" s="106"/>
      <c r="E1172" s="106"/>
      <c r="F1172" s="106"/>
      <c r="G1172" s="106"/>
      <c r="H1172" s="106"/>
      <c r="I1172" s="106"/>
      <c r="J1172" s="106"/>
    </row>
    <row r="1173" spans="2:10" x14ac:dyDescent="0.2">
      <c r="B1173" s="106"/>
      <c r="C1173" s="106"/>
      <c r="D1173" s="106"/>
      <c r="E1173" s="106"/>
      <c r="F1173" s="106"/>
      <c r="G1173" s="106"/>
      <c r="H1173" s="106"/>
      <c r="I1173" s="106"/>
      <c r="J1173" s="106"/>
    </row>
    <row r="1174" spans="2:10" x14ac:dyDescent="0.2">
      <c r="B1174" s="106"/>
      <c r="C1174" s="106"/>
      <c r="D1174" s="106"/>
      <c r="E1174" s="106"/>
      <c r="F1174" s="106"/>
      <c r="G1174" s="106"/>
      <c r="H1174" s="106"/>
      <c r="I1174" s="106"/>
      <c r="J1174" s="106"/>
    </row>
    <row r="1175" spans="2:10" x14ac:dyDescent="0.2">
      <c r="B1175" s="106"/>
      <c r="C1175" s="106"/>
      <c r="D1175" s="106"/>
      <c r="E1175" s="106"/>
      <c r="F1175" s="106"/>
      <c r="G1175" s="106"/>
      <c r="H1175" s="106"/>
      <c r="I1175" s="106"/>
      <c r="J1175" s="106"/>
    </row>
    <row r="1176" spans="2:10" x14ac:dyDescent="0.2">
      <c r="B1176" s="106"/>
      <c r="C1176" s="106"/>
      <c r="D1176" s="106"/>
      <c r="E1176" s="106"/>
      <c r="F1176" s="106"/>
      <c r="G1176" s="106"/>
      <c r="H1176" s="106"/>
      <c r="I1176" s="106"/>
      <c r="J1176" s="106"/>
    </row>
    <row r="1177" spans="2:10" x14ac:dyDescent="0.2">
      <c r="B1177" s="106"/>
      <c r="C1177" s="106"/>
      <c r="D1177" s="106"/>
      <c r="E1177" s="106"/>
      <c r="F1177" s="106"/>
      <c r="G1177" s="106"/>
      <c r="H1177" s="106"/>
      <c r="I1177" s="106"/>
      <c r="J1177" s="106"/>
    </row>
    <row r="1178" spans="2:10" x14ac:dyDescent="0.2">
      <c r="B1178" s="106"/>
      <c r="C1178" s="106"/>
      <c r="D1178" s="106"/>
      <c r="E1178" s="106"/>
      <c r="F1178" s="106"/>
      <c r="G1178" s="106"/>
      <c r="H1178" s="106"/>
      <c r="I1178" s="106"/>
      <c r="J1178" s="106"/>
    </row>
    <row r="1179" spans="2:10" x14ac:dyDescent="0.2">
      <c r="B1179" s="106"/>
      <c r="C1179" s="106"/>
      <c r="D1179" s="106"/>
      <c r="E1179" s="106"/>
      <c r="F1179" s="106"/>
      <c r="G1179" s="106"/>
      <c r="H1179" s="106"/>
      <c r="I1179" s="106"/>
      <c r="J1179" s="106"/>
    </row>
    <row r="1180" spans="2:10" x14ac:dyDescent="0.2">
      <c r="B1180" s="106"/>
      <c r="C1180" s="106"/>
      <c r="D1180" s="106"/>
      <c r="E1180" s="106"/>
      <c r="F1180" s="106"/>
      <c r="G1180" s="106"/>
      <c r="H1180" s="106"/>
      <c r="I1180" s="106"/>
      <c r="J1180" s="106"/>
    </row>
    <row r="1181" spans="2:10" x14ac:dyDescent="0.2">
      <c r="B1181" s="106"/>
      <c r="C1181" s="106"/>
      <c r="D1181" s="106"/>
      <c r="E1181" s="106"/>
      <c r="F1181" s="106"/>
      <c r="G1181" s="106"/>
      <c r="H1181" s="106"/>
      <c r="I1181" s="106"/>
      <c r="J1181" s="106"/>
    </row>
    <row r="1182" spans="2:10" x14ac:dyDescent="0.2">
      <c r="B1182" s="106"/>
      <c r="C1182" s="106"/>
      <c r="D1182" s="106"/>
      <c r="E1182" s="106"/>
      <c r="F1182" s="106"/>
      <c r="G1182" s="106"/>
      <c r="H1182" s="106"/>
      <c r="I1182" s="106"/>
      <c r="J1182" s="106"/>
    </row>
    <row r="1183" spans="2:10" x14ac:dyDescent="0.2">
      <c r="B1183" s="106"/>
      <c r="C1183" s="106"/>
      <c r="D1183" s="106"/>
      <c r="E1183" s="106"/>
      <c r="F1183" s="106"/>
      <c r="G1183" s="106"/>
      <c r="H1183" s="106"/>
      <c r="I1183" s="106"/>
      <c r="J1183" s="106"/>
    </row>
    <row r="1184" spans="2:10" x14ac:dyDescent="0.2">
      <c r="B1184" s="106"/>
      <c r="C1184" s="106"/>
      <c r="D1184" s="106"/>
      <c r="E1184" s="106"/>
      <c r="F1184" s="106"/>
      <c r="G1184" s="106"/>
      <c r="H1184" s="106"/>
      <c r="I1184" s="106"/>
      <c r="J1184" s="106"/>
    </row>
    <row r="1185" spans="2:10" x14ac:dyDescent="0.2">
      <c r="B1185" s="106"/>
      <c r="C1185" s="106"/>
      <c r="D1185" s="106"/>
      <c r="E1185" s="106"/>
      <c r="F1185" s="106"/>
      <c r="G1185" s="106"/>
      <c r="H1185" s="106"/>
      <c r="I1185" s="106"/>
      <c r="J1185" s="106"/>
    </row>
    <row r="1186" spans="2:10" x14ac:dyDescent="0.2">
      <c r="B1186" s="106"/>
      <c r="C1186" s="106"/>
      <c r="D1186" s="106"/>
      <c r="E1186" s="106"/>
      <c r="F1186" s="106"/>
      <c r="G1186" s="106"/>
      <c r="H1186" s="106"/>
      <c r="I1186" s="106"/>
      <c r="J1186" s="106"/>
    </row>
    <row r="1187" spans="2:10" x14ac:dyDescent="0.2">
      <c r="B1187" s="106"/>
      <c r="C1187" s="106"/>
      <c r="D1187" s="106"/>
      <c r="E1187" s="106"/>
      <c r="F1187" s="106"/>
      <c r="G1187" s="106"/>
      <c r="H1187" s="106"/>
      <c r="I1187" s="106"/>
      <c r="J1187" s="106"/>
    </row>
    <row r="1188" spans="2:10" x14ac:dyDescent="0.2">
      <c r="B1188" s="106"/>
      <c r="C1188" s="106"/>
      <c r="D1188" s="106"/>
      <c r="E1188" s="106"/>
      <c r="F1188" s="106"/>
      <c r="G1188" s="106"/>
      <c r="H1188" s="106"/>
      <c r="I1188" s="106"/>
      <c r="J1188" s="106"/>
    </row>
    <row r="1189" spans="2:10" x14ac:dyDescent="0.2">
      <c r="B1189" s="106"/>
      <c r="C1189" s="106"/>
      <c r="D1189" s="106"/>
      <c r="E1189" s="106"/>
      <c r="F1189" s="106"/>
      <c r="G1189" s="106"/>
      <c r="H1189" s="106"/>
      <c r="I1189" s="106"/>
      <c r="J1189" s="106"/>
    </row>
    <row r="1190" spans="2:10" x14ac:dyDescent="0.2">
      <c r="B1190" s="106"/>
      <c r="C1190" s="106"/>
      <c r="D1190" s="106"/>
      <c r="E1190" s="106"/>
      <c r="F1190" s="106"/>
      <c r="G1190" s="106"/>
      <c r="H1190" s="106"/>
      <c r="I1190" s="106"/>
      <c r="J1190" s="106"/>
    </row>
    <row r="1191" spans="2:10" x14ac:dyDescent="0.2">
      <c r="B1191" s="106"/>
      <c r="C1191" s="106"/>
      <c r="D1191" s="106"/>
      <c r="E1191" s="106"/>
      <c r="F1191" s="106"/>
      <c r="G1191" s="106"/>
      <c r="H1191" s="106"/>
      <c r="I1191" s="106"/>
      <c r="J1191" s="106"/>
    </row>
    <row r="1192" spans="2:10" x14ac:dyDescent="0.2">
      <c r="B1192" s="106"/>
      <c r="C1192" s="106"/>
      <c r="D1192" s="106"/>
      <c r="E1192" s="106"/>
      <c r="F1192" s="106"/>
      <c r="G1192" s="106"/>
      <c r="H1192" s="106"/>
      <c r="I1192" s="106"/>
      <c r="J1192" s="106"/>
    </row>
    <row r="1193" spans="2:10" x14ac:dyDescent="0.2">
      <c r="B1193" s="106"/>
      <c r="C1193" s="106"/>
      <c r="D1193" s="106"/>
      <c r="E1193" s="106"/>
      <c r="F1193" s="106"/>
      <c r="G1193" s="106"/>
      <c r="H1193" s="106"/>
      <c r="I1193" s="106"/>
      <c r="J1193" s="106"/>
    </row>
    <row r="1194" spans="2:10" x14ac:dyDescent="0.2">
      <c r="B1194" s="106"/>
      <c r="C1194" s="106"/>
      <c r="D1194" s="106"/>
      <c r="E1194" s="106"/>
      <c r="F1194" s="106"/>
      <c r="G1194" s="106"/>
      <c r="H1194" s="106"/>
      <c r="I1194" s="106"/>
      <c r="J1194" s="106"/>
    </row>
    <row r="1195" spans="2:10" x14ac:dyDescent="0.2">
      <c r="B1195" s="106"/>
      <c r="C1195" s="106"/>
      <c r="D1195" s="106"/>
      <c r="E1195" s="106"/>
      <c r="F1195" s="106"/>
      <c r="G1195" s="106"/>
      <c r="H1195" s="106"/>
      <c r="I1195" s="106"/>
      <c r="J1195" s="106"/>
    </row>
    <row r="1196" spans="2:10" x14ac:dyDescent="0.2">
      <c r="B1196" s="106"/>
      <c r="C1196" s="106"/>
      <c r="D1196" s="106"/>
      <c r="E1196" s="106"/>
      <c r="F1196" s="106"/>
      <c r="G1196" s="106"/>
      <c r="H1196" s="106"/>
      <c r="I1196" s="106"/>
      <c r="J1196" s="106"/>
    </row>
    <row r="1197" spans="2:10" x14ac:dyDescent="0.2">
      <c r="B1197" s="106"/>
      <c r="C1197" s="106"/>
      <c r="D1197" s="106"/>
      <c r="E1197" s="106"/>
      <c r="F1197" s="106"/>
      <c r="G1197" s="106"/>
      <c r="H1197" s="106"/>
      <c r="I1197" s="106"/>
      <c r="J1197" s="106"/>
    </row>
    <row r="1198" spans="2:10" x14ac:dyDescent="0.2">
      <c r="B1198" s="106"/>
      <c r="C1198" s="106"/>
      <c r="D1198" s="106"/>
      <c r="E1198" s="106"/>
      <c r="F1198" s="106"/>
      <c r="G1198" s="106"/>
      <c r="H1198" s="106"/>
      <c r="I1198" s="106"/>
      <c r="J1198" s="106"/>
    </row>
    <row r="1199" spans="2:10" x14ac:dyDescent="0.2">
      <c r="B1199" s="106"/>
      <c r="C1199" s="106"/>
      <c r="D1199" s="106"/>
      <c r="E1199" s="106"/>
      <c r="F1199" s="106"/>
      <c r="G1199" s="106"/>
      <c r="H1199" s="106"/>
      <c r="I1199" s="106"/>
      <c r="J1199" s="106"/>
    </row>
    <row r="1200" spans="2:10" x14ac:dyDescent="0.2">
      <c r="B1200" s="106"/>
      <c r="C1200" s="106"/>
      <c r="D1200" s="106"/>
      <c r="E1200" s="106"/>
      <c r="F1200" s="106"/>
      <c r="G1200" s="106"/>
      <c r="H1200" s="106"/>
      <c r="I1200" s="106"/>
      <c r="J1200" s="106"/>
    </row>
    <row r="1201" spans="2:10" x14ac:dyDescent="0.2">
      <c r="B1201" s="106"/>
      <c r="C1201" s="106"/>
      <c r="D1201" s="106"/>
      <c r="E1201" s="106"/>
      <c r="F1201" s="106"/>
      <c r="G1201" s="106"/>
      <c r="H1201" s="106"/>
      <c r="I1201" s="106"/>
      <c r="J1201" s="106"/>
    </row>
    <row r="1202" spans="2:10" x14ac:dyDescent="0.2">
      <c r="B1202" s="106"/>
      <c r="C1202" s="106"/>
      <c r="D1202" s="106"/>
      <c r="E1202" s="106"/>
      <c r="F1202" s="106"/>
      <c r="G1202" s="106"/>
      <c r="H1202" s="106"/>
      <c r="I1202" s="106"/>
      <c r="J1202" s="106"/>
    </row>
    <row r="1203" spans="2:10" x14ac:dyDescent="0.2">
      <c r="B1203" s="106"/>
      <c r="C1203" s="106"/>
      <c r="D1203" s="106"/>
      <c r="E1203" s="106"/>
      <c r="F1203" s="106"/>
      <c r="G1203" s="106"/>
      <c r="H1203" s="106"/>
      <c r="I1203" s="106"/>
      <c r="J1203" s="106"/>
    </row>
    <row r="1204" spans="2:10" x14ac:dyDescent="0.2">
      <c r="B1204" s="106"/>
      <c r="C1204" s="106"/>
      <c r="D1204" s="106"/>
      <c r="E1204" s="106"/>
      <c r="F1204" s="106"/>
      <c r="G1204" s="106"/>
      <c r="H1204" s="106"/>
      <c r="I1204" s="106"/>
      <c r="J1204" s="106"/>
    </row>
    <row r="1205" spans="2:10" x14ac:dyDescent="0.2">
      <c r="B1205" s="106"/>
      <c r="C1205" s="106"/>
      <c r="D1205" s="106"/>
      <c r="E1205" s="106"/>
      <c r="F1205" s="106"/>
      <c r="G1205" s="106"/>
      <c r="H1205" s="106"/>
      <c r="I1205" s="106"/>
      <c r="J1205" s="106"/>
    </row>
    <row r="1206" spans="2:10" x14ac:dyDescent="0.2">
      <c r="B1206" s="106"/>
      <c r="C1206" s="106"/>
      <c r="D1206" s="106"/>
      <c r="E1206" s="106"/>
      <c r="F1206" s="106"/>
      <c r="G1206" s="106"/>
      <c r="H1206" s="106"/>
      <c r="I1206" s="106"/>
      <c r="J1206" s="106"/>
    </row>
    <row r="1207" spans="2:10" x14ac:dyDescent="0.2">
      <c r="B1207" s="106"/>
      <c r="C1207" s="106"/>
      <c r="D1207" s="106"/>
      <c r="E1207" s="106"/>
      <c r="F1207" s="106"/>
      <c r="G1207" s="106"/>
      <c r="H1207" s="106"/>
      <c r="I1207" s="106"/>
      <c r="J1207" s="106"/>
    </row>
    <row r="1208" spans="2:10" x14ac:dyDescent="0.2">
      <c r="B1208" s="106"/>
      <c r="C1208" s="106"/>
      <c r="D1208" s="106"/>
      <c r="E1208" s="106"/>
      <c r="F1208" s="106"/>
      <c r="G1208" s="106"/>
      <c r="H1208" s="106"/>
      <c r="I1208" s="106"/>
      <c r="J1208" s="106"/>
    </row>
    <row r="1209" spans="2:10" x14ac:dyDescent="0.2">
      <c r="B1209" s="106"/>
      <c r="C1209" s="106"/>
      <c r="D1209" s="106"/>
      <c r="E1209" s="106"/>
      <c r="F1209" s="106"/>
      <c r="G1209" s="106"/>
      <c r="H1209" s="106"/>
      <c r="I1209" s="106"/>
      <c r="J1209" s="106"/>
    </row>
    <row r="1210" spans="2:10" x14ac:dyDescent="0.2">
      <c r="B1210" s="106"/>
      <c r="C1210" s="106"/>
      <c r="D1210" s="106"/>
      <c r="E1210" s="106"/>
      <c r="F1210" s="106"/>
      <c r="G1210" s="106"/>
      <c r="H1210" s="106"/>
      <c r="I1210" s="106"/>
      <c r="J1210" s="106"/>
    </row>
    <row r="1211" spans="2:10" x14ac:dyDescent="0.2">
      <c r="B1211" s="106"/>
      <c r="C1211" s="106"/>
      <c r="D1211" s="106"/>
      <c r="E1211" s="106"/>
      <c r="F1211" s="106"/>
      <c r="G1211" s="106"/>
      <c r="H1211" s="106"/>
      <c r="I1211" s="106"/>
      <c r="J1211" s="106"/>
    </row>
    <row r="1212" spans="2:10" x14ac:dyDescent="0.2">
      <c r="B1212" s="106"/>
      <c r="C1212" s="106"/>
      <c r="D1212" s="106"/>
      <c r="E1212" s="106"/>
      <c r="F1212" s="106"/>
      <c r="G1212" s="106"/>
      <c r="H1212" s="106"/>
      <c r="I1212" s="106"/>
      <c r="J1212" s="106"/>
    </row>
    <row r="1213" spans="2:10" x14ac:dyDescent="0.2">
      <c r="B1213" s="106"/>
      <c r="C1213" s="106"/>
      <c r="D1213" s="106"/>
      <c r="E1213" s="106"/>
      <c r="F1213" s="106"/>
      <c r="G1213" s="106"/>
      <c r="H1213" s="106"/>
      <c r="I1213" s="106"/>
      <c r="J1213" s="106"/>
    </row>
    <row r="1214" spans="2:10" x14ac:dyDescent="0.2">
      <c r="B1214" s="106"/>
      <c r="C1214" s="106"/>
      <c r="D1214" s="106"/>
      <c r="E1214" s="106"/>
      <c r="F1214" s="106"/>
      <c r="G1214" s="106"/>
      <c r="H1214" s="106"/>
      <c r="I1214" s="106"/>
      <c r="J1214" s="106"/>
    </row>
    <row r="1215" spans="2:10" x14ac:dyDescent="0.2">
      <c r="B1215" s="106"/>
      <c r="C1215" s="106"/>
      <c r="D1215" s="106"/>
      <c r="E1215" s="106"/>
      <c r="F1215" s="106"/>
      <c r="G1215" s="106"/>
      <c r="H1215" s="106"/>
      <c r="I1215" s="106"/>
      <c r="J1215" s="106"/>
    </row>
    <row r="1216" spans="2:10" x14ac:dyDescent="0.2">
      <c r="B1216" s="106"/>
      <c r="C1216" s="106"/>
      <c r="D1216" s="106"/>
      <c r="E1216" s="106"/>
      <c r="F1216" s="106"/>
      <c r="G1216" s="106"/>
      <c r="H1216" s="106"/>
      <c r="I1216" s="106"/>
      <c r="J1216" s="106"/>
    </row>
    <row r="1217" spans="2:10" x14ac:dyDescent="0.2">
      <c r="B1217" s="106"/>
      <c r="C1217" s="106"/>
      <c r="D1217" s="106"/>
      <c r="E1217" s="106"/>
      <c r="F1217" s="106"/>
      <c r="G1217" s="106"/>
      <c r="H1217" s="106"/>
      <c r="I1217" s="106"/>
      <c r="J1217" s="106"/>
    </row>
    <row r="1218" spans="2:10" x14ac:dyDescent="0.2">
      <c r="B1218" s="106"/>
      <c r="C1218" s="106"/>
      <c r="D1218" s="106"/>
      <c r="E1218" s="106"/>
      <c r="F1218" s="106"/>
      <c r="G1218" s="106"/>
      <c r="H1218" s="106"/>
      <c r="I1218" s="106"/>
      <c r="J1218" s="106"/>
    </row>
    <row r="1219" spans="2:10" x14ac:dyDescent="0.2">
      <c r="B1219" s="106"/>
      <c r="C1219" s="106"/>
      <c r="D1219" s="106"/>
      <c r="E1219" s="106"/>
      <c r="F1219" s="106"/>
      <c r="G1219" s="106"/>
      <c r="H1219" s="106"/>
      <c r="I1219" s="106"/>
      <c r="J1219" s="106"/>
    </row>
    <row r="1220" spans="2:10" x14ac:dyDescent="0.2">
      <c r="B1220" s="106"/>
      <c r="C1220" s="106"/>
      <c r="D1220" s="106"/>
      <c r="E1220" s="106"/>
      <c r="F1220" s="106"/>
      <c r="G1220" s="106"/>
      <c r="H1220" s="106"/>
      <c r="I1220" s="106"/>
      <c r="J1220" s="106"/>
    </row>
    <row r="1221" spans="2:10" x14ac:dyDescent="0.2">
      <c r="B1221" s="106"/>
      <c r="C1221" s="106"/>
      <c r="D1221" s="106"/>
      <c r="E1221" s="106"/>
      <c r="F1221" s="106"/>
      <c r="G1221" s="106"/>
      <c r="H1221" s="106"/>
      <c r="I1221" s="106"/>
      <c r="J1221" s="106"/>
    </row>
    <row r="1222" spans="2:10" x14ac:dyDescent="0.2">
      <c r="B1222" s="106"/>
      <c r="C1222" s="106"/>
      <c r="D1222" s="106"/>
      <c r="E1222" s="106"/>
      <c r="F1222" s="106"/>
      <c r="G1222" s="106"/>
      <c r="H1222" s="106"/>
      <c r="I1222" s="106"/>
      <c r="J1222" s="106"/>
    </row>
    <row r="1223" spans="2:10" x14ac:dyDescent="0.2">
      <c r="B1223" s="106"/>
      <c r="C1223" s="106"/>
      <c r="D1223" s="106"/>
      <c r="E1223" s="106"/>
      <c r="F1223" s="106"/>
      <c r="G1223" s="106"/>
      <c r="H1223" s="106"/>
      <c r="I1223" s="106"/>
      <c r="J1223" s="106"/>
    </row>
    <row r="1224" spans="2:10" x14ac:dyDescent="0.2">
      <c r="B1224" s="106"/>
      <c r="C1224" s="106"/>
      <c r="D1224" s="106"/>
      <c r="E1224" s="106"/>
      <c r="F1224" s="106"/>
      <c r="G1224" s="106"/>
      <c r="H1224" s="106"/>
      <c r="I1224" s="106"/>
      <c r="J1224" s="106"/>
    </row>
    <row r="1225" spans="2:10" x14ac:dyDescent="0.2">
      <c r="B1225" s="106"/>
      <c r="C1225" s="106"/>
      <c r="D1225" s="106"/>
      <c r="E1225" s="106"/>
      <c r="F1225" s="106"/>
      <c r="G1225" s="106"/>
      <c r="H1225" s="106"/>
      <c r="I1225" s="106"/>
      <c r="J1225" s="106"/>
    </row>
    <row r="1226" spans="2:10" x14ac:dyDescent="0.2">
      <c r="B1226" s="106"/>
      <c r="C1226" s="106"/>
      <c r="D1226" s="106"/>
      <c r="E1226" s="106"/>
      <c r="F1226" s="106"/>
      <c r="G1226" s="106"/>
      <c r="H1226" s="106"/>
      <c r="I1226" s="106"/>
      <c r="J1226" s="106"/>
    </row>
    <row r="1227" spans="2:10" x14ac:dyDescent="0.2">
      <c r="B1227" s="106"/>
      <c r="C1227" s="106"/>
      <c r="D1227" s="106"/>
      <c r="E1227" s="106"/>
      <c r="F1227" s="106"/>
      <c r="G1227" s="106"/>
      <c r="H1227" s="106"/>
      <c r="I1227" s="106"/>
      <c r="J1227" s="106"/>
    </row>
    <row r="1228" spans="2:10" x14ac:dyDescent="0.2">
      <c r="B1228" s="106"/>
      <c r="C1228" s="106"/>
      <c r="D1228" s="106"/>
      <c r="E1228" s="106"/>
      <c r="F1228" s="106"/>
      <c r="G1228" s="106"/>
      <c r="H1228" s="106"/>
      <c r="I1228" s="106"/>
      <c r="J1228" s="106"/>
    </row>
    <row r="1229" spans="2:10" x14ac:dyDescent="0.2">
      <c r="B1229" s="106"/>
      <c r="C1229" s="106"/>
      <c r="D1229" s="106"/>
      <c r="E1229" s="106"/>
      <c r="F1229" s="106"/>
      <c r="G1229" s="106"/>
      <c r="H1229" s="106"/>
      <c r="I1229" s="106"/>
      <c r="J1229" s="106"/>
    </row>
    <row r="1230" spans="2:10" x14ac:dyDescent="0.2">
      <c r="B1230" s="106"/>
      <c r="C1230" s="106"/>
      <c r="D1230" s="106"/>
      <c r="E1230" s="106"/>
      <c r="F1230" s="106"/>
      <c r="G1230" s="106"/>
      <c r="H1230" s="106"/>
      <c r="I1230" s="106"/>
      <c r="J1230" s="106"/>
    </row>
    <row r="1231" spans="2:10" x14ac:dyDescent="0.2">
      <c r="B1231" s="106"/>
      <c r="C1231" s="106"/>
      <c r="D1231" s="106"/>
      <c r="E1231" s="106"/>
      <c r="F1231" s="106"/>
      <c r="G1231" s="106"/>
      <c r="H1231" s="106"/>
      <c r="I1231" s="106"/>
      <c r="J1231" s="106"/>
    </row>
    <row r="1232" spans="2:10" x14ac:dyDescent="0.2">
      <c r="B1232" s="106"/>
      <c r="C1232" s="106"/>
      <c r="D1232" s="106"/>
      <c r="E1232" s="106"/>
      <c r="F1232" s="106"/>
      <c r="G1232" s="106"/>
      <c r="H1232" s="106"/>
      <c r="I1232" s="106"/>
      <c r="J1232" s="106"/>
    </row>
    <row r="1233" spans="2:10" x14ac:dyDescent="0.2">
      <c r="B1233" s="106"/>
      <c r="C1233" s="106"/>
      <c r="D1233" s="106"/>
      <c r="E1233" s="106"/>
      <c r="F1233" s="106"/>
      <c r="G1233" s="106"/>
      <c r="H1233" s="106"/>
      <c r="I1233" s="106"/>
      <c r="J1233" s="106"/>
    </row>
    <row r="1234" spans="2:10" x14ac:dyDescent="0.2">
      <c r="B1234" s="106"/>
      <c r="C1234" s="106"/>
      <c r="D1234" s="106"/>
      <c r="E1234" s="106"/>
      <c r="F1234" s="106"/>
      <c r="G1234" s="106"/>
      <c r="H1234" s="106"/>
      <c r="I1234" s="106"/>
      <c r="J1234" s="106"/>
    </row>
    <row r="1235" spans="2:10" x14ac:dyDescent="0.2">
      <c r="B1235" s="106"/>
      <c r="C1235" s="106"/>
      <c r="D1235" s="106"/>
      <c r="E1235" s="106"/>
      <c r="F1235" s="106"/>
      <c r="G1235" s="106"/>
      <c r="H1235" s="106"/>
      <c r="I1235" s="106"/>
      <c r="J1235" s="106"/>
    </row>
    <row r="1236" spans="2:10" x14ac:dyDescent="0.2">
      <c r="B1236" s="106"/>
      <c r="C1236" s="106"/>
      <c r="D1236" s="106"/>
      <c r="E1236" s="106"/>
      <c r="F1236" s="106"/>
      <c r="G1236" s="106"/>
      <c r="H1236" s="106"/>
      <c r="I1236" s="106"/>
      <c r="J1236" s="106"/>
    </row>
    <row r="1237" spans="2:10" x14ac:dyDescent="0.2">
      <c r="B1237" s="106"/>
      <c r="C1237" s="106"/>
      <c r="D1237" s="106"/>
      <c r="E1237" s="106"/>
      <c r="F1237" s="106"/>
      <c r="G1237" s="106"/>
      <c r="H1237" s="106"/>
      <c r="I1237" s="106"/>
      <c r="J1237" s="106"/>
    </row>
    <row r="1238" spans="2:10" x14ac:dyDescent="0.2">
      <c r="B1238" s="106"/>
      <c r="C1238" s="106"/>
      <c r="D1238" s="106"/>
      <c r="E1238" s="106"/>
      <c r="F1238" s="106"/>
      <c r="G1238" s="106"/>
      <c r="H1238" s="106"/>
      <c r="I1238" s="106"/>
      <c r="J1238" s="106"/>
    </row>
    <row r="1239" spans="2:10" x14ac:dyDescent="0.2">
      <c r="B1239" s="106"/>
      <c r="C1239" s="106"/>
      <c r="D1239" s="106"/>
      <c r="E1239" s="106"/>
      <c r="F1239" s="106"/>
      <c r="G1239" s="106"/>
      <c r="H1239" s="106"/>
      <c r="I1239" s="106"/>
      <c r="J1239" s="106"/>
    </row>
    <row r="1240" spans="2:10" x14ac:dyDescent="0.2">
      <c r="B1240" s="106"/>
      <c r="C1240" s="106"/>
      <c r="D1240" s="106"/>
      <c r="E1240" s="106"/>
      <c r="F1240" s="106"/>
      <c r="G1240" s="106"/>
      <c r="H1240" s="106"/>
      <c r="I1240" s="106"/>
      <c r="J1240" s="106"/>
    </row>
    <row r="1241" spans="2:10" x14ac:dyDescent="0.2">
      <c r="B1241" s="106"/>
      <c r="C1241" s="106"/>
      <c r="D1241" s="106"/>
      <c r="E1241" s="106"/>
      <c r="F1241" s="106"/>
      <c r="G1241" s="106"/>
      <c r="H1241" s="106"/>
      <c r="I1241" s="106"/>
      <c r="J1241" s="106"/>
    </row>
    <row r="1242" spans="2:10" x14ac:dyDescent="0.2">
      <c r="B1242" s="106"/>
      <c r="C1242" s="106"/>
      <c r="D1242" s="106"/>
      <c r="E1242" s="106"/>
      <c r="F1242" s="106"/>
      <c r="G1242" s="106"/>
      <c r="H1242" s="106"/>
      <c r="I1242" s="106"/>
      <c r="J1242" s="106"/>
    </row>
    <row r="1243" spans="2:10" x14ac:dyDescent="0.2">
      <c r="B1243" s="106"/>
      <c r="C1243" s="106"/>
      <c r="D1243" s="106"/>
      <c r="E1243" s="106"/>
      <c r="F1243" s="106"/>
      <c r="G1243" s="106"/>
      <c r="H1243" s="106"/>
      <c r="I1243" s="106"/>
      <c r="J1243" s="106"/>
    </row>
    <row r="1244" spans="2:10" x14ac:dyDescent="0.2">
      <c r="B1244" s="106"/>
      <c r="C1244" s="106"/>
      <c r="D1244" s="106"/>
      <c r="E1244" s="106"/>
      <c r="F1244" s="106"/>
      <c r="G1244" s="106"/>
      <c r="H1244" s="106"/>
      <c r="I1244" s="106"/>
      <c r="J1244" s="106"/>
    </row>
    <row r="1245" spans="2:10" x14ac:dyDescent="0.2">
      <c r="B1245" s="106"/>
      <c r="C1245" s="106"/>
      <c r="D1245" s="106"/>
      <c r="E1245" s="106"/>
      <c r="F1245" s="106"/>
      <c r="G1245" s="106"/>
      <c r="H1245" s="106"/>
      <c r="I1245" s="106"/>
      <c r="J1245" s="106"/>
    </row>
    <row r="1246" spans="2:10" x14ac:dyDescent="0.2">
      <c r="B1246" s="106"/>
      <c r="C1246" s="106"/>
      <c r="D1246" s="106"/>
      <c r="E1246" s="106"/>
      <c r="F1246" s="106"/>
      <c r="G1246" s="106"/>
      <c r="H1246" s="106"/>
      <c r="I1246" s="106"/>
      <c r="J1246" s="106"/>
    </row>
    <row r="1247" spans="2:10" x14ac:dyDescent="0.2">
      <c r="B1247" s="106"/>
      <c r="C1247" s="106"/>
      <c r="D1247" s="106"/>
      <c r="E1247" s="106"/>
      <c r="F1247" s="106"/>
      <c r="G1247" s="106"/>
      <c r="H1247" s="106"/>
      <c r="I1247" s="106"/>
      <c r="J1247" s="106"/>
    </row>
    <row r="1248" spans="2:10" x14ac:dyDescent="0.2">
      <c r="B1248" s="106"/>
      <c r="C1248" s="106"/>
      <c r="D1248" s="106"/>
      <c r="E1248" s="106"/>
      <c r="F1248" s="106"/>
      <c r="G1248" s="106"/>
      <c r="H1248" s="106"/>
      <c r="I1248" s="106"/>
      <c r="J1248" s="106"/>
    </row>
    <row r="1249" spans="1:111" x14ac:dyDescent="0.2">
      <c r="B1249" s="106"/>
      <c r="C1249" s="106"/>
      <c r="D1249" s="106"/>
      <c r="E1249" s="106"/>
      <c r="F1249" s="106"/>
      <c r="G1249" s="106"/>
      <c r="H1249" s="106"/>
      <c r="I1249" s="106"/>
      <c r="J1249" s="106"/>
    </row>
    <row r="1250" spans="1:111" x14ac:dyDescent="0.2">
      <c r="B1250" s="106"/>
      <c r="C1250" s="106"/>
      <c r="D1250" s="106"/>
      <c r="E1250" s="106"/>
      <c r="F1250" s="106"/>
      <c r="G1250" s="106"/>
      <c r="H1250" s="106"/>
      <c r="I1250" s="106"/>
      <c r="J1250" s="106"/>
    </row>
    <row r="1251" spans="1:111" x14ac:dyDescent="0.2">
      <c r="B1251" s="106"/>
      <c r="C1251" s="106"/>
      <c r="D1251" s="106"/>
      <c r="E1251" s="106"/>
      <c r="F1251" s="106"/>
      <c r="G1251" s="106"/>
      <c r="H1251" s="106"/>
      <c r="I1251" s="106"/>
      <c r="J1251" s="106"/>
    </row>
    <row r="1252" spans="1:111" x14ac:dyDescent="0.2">
      <c r="B1252" s="110"/>
      <c r="C1252" s="110"/>
      <c r="D1252" s="110"/>
      <c r="E1252" s="110"/>
      <c r="F1252" s="110"/>
      <c r="G1252" s="110"/>
      <c r="H1252" s="110"/>
      <c r="I1252" s="110"/>
      <c r="J1252" s="111"/>
    </row>
    <row r="1253" spans="1:111" s="112" customFormat="1" x14ac:dyDescent="0.2">
      <c r="A1253" s="106"/>
      <c r="J1253" s="113"/>
      <c r="K1253" s="168"/>
      <c r="L1253" s="109"/>
      <c r="M1253" s="106"/>
      <c r="N1253" s="106"/>
      <c r="O1253" s="106"/>
      <c r="P1253" s="106"/>
      <c r="Q1253" s="106"/>
      <c r="R1253" s="106"/>
      <c r="S1253" s="106"/>
      <c r="T1253" s="106"/>
      <c r="U1253" s="106"/>
      <c r="V1253" s="106"/>
      <c r="W1253" s="106"/>
      <c r="X1253" s="106"/>
      <c r="Y1253" s="106"/>
      <c r="Z1253" s="106"/>
      <c r="AA1253" s="106"/>
      <c r="AB1253" s="106"/>
      <c r="AC1253" s="106"/>
      <c r="AD1253" s="106"/>
      <c r="AE1253" s="106"/>
      <c r="AF1253" s="106"/>
      <c r="AG1253" s="106"/>
      <c r="AH1253" s="106"/>
      <c r="AI1253" s="106"/>
      <c r="AJ1253" s="106"/>
      <c r="AK1253" s="106"/>
      <c r="AL1253" s="106"/>
      <c r="AM1253" s="106"/>
      <c r="AN1253" s="106"/>
      <c r="AO1253" s="106"/>
      <c r="AP1253" s="106"/>
      <c r="AQ1253" s="106"/>
      <c r="AR1253" s="106"/>
      <c r="AS1253" s="106"/>
      <c r="AT1253" s="106"/>
      <c r="AU1253" s="106"/>
      <c r="AV1253" s="106"/>
      <c r="AW1253" s="106"/>
      <c r="AX1253" s="106"/>
      <c r="AY1253" s="106"/>
      <c r="AZ1253" s="106"/>
      <c r="BA1253" s="106"/>
      <c r="BB1253" s="106"/>
      <c r="BC1253" s="106"/>
      <c r="BD1253" s="106"/>
      <c r="BE1253" s="106"/>
      <c r="BF1253" s="106"/>
      <c r="BG1253" s="106"/>
      <c r="BH1253" s="106"/>
      <c r="BI1253" s="106"/>
      <c r="BJ1253" s="106"/>
      <c r="BK1253" s="106"/>
      <c r="BL1253" s="106"/>
      <c r="BM1253" s="106"/>
      <c r="BN1253" s="106"/>
      <c r="BO1253" s="106"/>
      <c r="BP1253" s="106"/>
      <c r="BQ1253" s="106"/>
      <c r="BR1253" s="106"/>
      <c r="BS1253" s="106"/>
      <c r="BT1253" s="106"/>
      <c r="BU1253" s="106"/>
      <c r="BV1253" s="106"/>
      <c r="BW1253" s="106"/>
      <c r="BX1253" s="106"/>
      <c r="BY1253" s="106"/>
      <c r="BZ1253" s="106"/>
      <c r="CA1253" s="106"/>
      <c r="CB1253" s="106"/>
      <c r="CC1253" s="106"/>
      <c r="CD1253" s="106"/>
      <c r="CE1253" s="106"/>
      <c r="CF1253" s="106"/>
      <c r="CG1253" s="106"/>
      <c r="CH1253" s="106"/>
      <c r="CI1253" s="106"/>
      <c r="CJ1253" s="106"/>
      <c r="CK1253" s="106"/>
      <c r="CL1253" s="106"/>
      <c r="CM1253" s="106"/>
      <c r="CN1253" s="106"/>
      <c r="CO1253" s="106"/>
      <c r="CP1253" s="106"/>
      <c r="CQ1253" s="106"/>
      <c r="CR1253" s="106"/>
      <c r="CS1253" s="106"/>
      <c r="CT1253" s="106"/>
      <c r="CU1253" s="106"/>
      <c r="CV1253" s="106"/>
      <c r="CW1253" s="106"/>
      <c r="CX1253" s="106"/>
      <c r="CY1253" s="106"/>
      <c r="CZ1253" s="106"/>
      <c r="DA1253" s="106"/>
      <c r="DB1253" s="106"/>
      <c r="DC1253" s="106"/>
      <c r="DD1253" s="106"/>
      <c r="DE1253" s="106"/>
      <c r="DF1253" s="106"/>
      <c r="DG1253" s="106"/>
    </row>
    <row r="1254" spans="1:111" s="112" customFormat="1" x14ac:dyDescent="0.2">
      <c r="A1254" s="106"/>
      <c r="J1254" s="113"/>
      <c r="K1254" s="168"/>
      <c r="L1254" s="109"/>
      <c r="M1254" s="106"/>
      <c r="N1254" s="106"/>
      <c r="O1254" s="106"/>
      <c r="P1254" s="106"/>
      <c r="Q1254" s="106"/>
      <c r="R1254" s="106"/>
      <c r="S1254" s="106"/>
      <c r="T1254" s="106"/>
      <c r="U1254" s="106"/>
      <c r="V1254" s="106"/>
      <c r="W1254" s="106"/>
      <c r="X1254" s="106"/>
      <c r="Y1254" s="106"/>
      <c r="Z1254" s="106"/>
      <c r="AA1254" s="106"/>
      <c r="AB1254" s="106"/>
      <c r="AC1254" s="106"/>
      <c r="AD1254" s="106"/>
      <c r="AE1254" s="106"/>
      <c r="AF1254" s="106"/>
      <c r="AG1254" s="106"/>
      <c r="AH1254" s="106"/>
      <c r="AI1254" s="106"/>
      <c r="AJ1254" s="106"/>
      <c r="AK1254" s="106"/>
      <c r="AL1254" s="106"/>
      <c r="AM1254" s="106"/>
      <c r="AN1254" s="106"/>
      <c r="AO1254" s="106"/>
      <c r="AP1254" s="106"/>
      <c r="AQ1254" s="106"/>
      <c r="AR1254" s="106"/>
      <c r="AS1254" s="106"/>
      <c r="AT1254" s="106"/>
      <c r="AU1254" s="106"/>
      <c r="AV1254" s="106"/>
      <c r="AW1254" s="106"/>
      <c r="AX1254" s="106"/>
      <c r="AY1254" s="106"/>
      <c r="AZ1254" s="106"/>
      <c r="BA1254" s="106"/>
      <c r="BB1254" s="106"/>
      <c r="BC1254" s="106"/>
      <c r="BD1254" s="106"/>
      <c r="BE1254" s="106"/>
      <c r="BF1254" s="106"/>
      <c r="BG1254" s="106"/>
      <c r="BH1254" s="106"/>
      <c r="BI1254" s="106"/>
      <c r="BJ1254" s="106"/>
      <c r="BK1254" s="106"/>
      <c r="BL1254" s="106"/>
      <c r="BM1254" s="106"/>
      <c r="BN1254" s="106"/>
      <c r="BO1254" s="106"/>
      <c r="BP1254" s="106"/>
      <c r="BQ1254" s="106"/>
      <c r="BR1254" s="106"/>
      <c r="BS1254" s="106"/>
      <c r="BT1254" s="106"/>
      <c r="BU1254" s="106"/>
      <c r="BV1254" s="106"/>
      <c r="BW1254" s="106"/>
      <c r="BX1254" s="106"/>
      <c r="BY1254" s="106"/>
      <c r="BZ1254" s="106"/>
      <c r="CA1254" s="106"/>
      <c r="CB1254" s="106"/>
      <c r="CC1254" s="106"/>
      <c r="CD1254" s="106"/>
      <c r="CE1254" s="106"/>
      <c r="CF1254" s="106"/>
      <c r="CG1254" s="106"/>
      <c r="CH1254" s="106"/>
      <c r="CI1254" s="106"/>
      <c r="CJ1254" s="106"/>
      <c r="CK1254" s="106"/>
      <c r="CL1254" s="106"/>
      <c r="CM1254" s="106"/>
      <c r="CN1254" s="106"/>
      <c r="CO1254" s="106"/>
      <c r="CP1254" s="106"/>
      <c r="CQ1254" s="106"/>
      <c r="CR1254" s="106"/>
      <c r="CS1254" s="106"/>
      <c r="CT1254" s="106"/>
      <c r="CU1254" s="106"/>
      <c r="CV1254" s="106"/>
      <c r="CW1254" s="106"/>
      <c r="CX1254" s="106"/>
      <c r="CY1254" s="106"/>
      <c r="CZ1254" s="106"/>
      <c r="DA1254" s="106"/>
      <c r="DB1254" s="106"/>
      <c r="DC1254" s="106"/>
      <c r="DD1254" s="106"/>
      <c r="DE1254" s="106"/>
      <c r="DF1254" s="106"/>
      <c r="DG1254" s="106"/>
    </row>
    <row r="1255" spans="1:111" s="112" customFormat="1" x14ac:dyDescent="0.2">
      <c r="A1255" s="106"/>
      <c r="J1255" s="113"/>
      <c r="K1255" s="168"/>
      <c r="L1255" s="109"/>
      <c r="M1255" s="106"/>
      <c r="N1255" s="106"/>
      <c r="O1255" s="106"/>
      <c r="P1255" s="106"/>
      <c r="Q1255" s="106"/>
      <c r="R1255" s="106"/>
      <c r="S1255" s="106"/>
      <c r="T1255" s="106"/>
      <c r="U1255" s="106"/>
      <c r="V1255" s="106"/>
      <c r="W1255" s="106"/>
      <c r="X1255" s="106"/>
      <c r="Y1255" s="106"/>
      <c r="Z1255" s="106"/>
      <c r="AA1255" s="106"/>
      <c r="AB1255" s="106"/>
      <c r="AC1255" s="106"/>
      <c r="AD1255" s="106"/>
      <c r="AE1255" s="106"/>
      <c r="AF1255" s="106"/>
      <c r="AG1255" s="106"/>
      <c r="AH1255" s="106"/>
      <c r="AI1255" s="106"/>
      <c r="AJ1255" s="106"/>
      <c r="AK1255" s="106"/>
      <c r="AL1255" s="106"/>
      <c r="AM1255" s="106"/>
      <c r="AN1255" s="106"/>
      <c r="AO1255" s="106"/>
      <c r="AP1255" s="106"/>
      <c r="AQ1255" s="106"/>
      <c r="AR1255" s="106"/>
      <c r="AS1255" s="106"/>
      <c r="AT1255" s="106"/>
      <c r="AU1255" s="106"/>
      <c r="AV1255" s="106"/>
      <c r="AW1255" s="106"/>
      <c r="AX1255" s="106"/>
      <c r="AY1255" s="106"/>
      <c r="AZ1255" s="106"/>
      <c r="BA1255" s="106"/>
      <c r="BB1255" s="106"/>
      <c r="BC1255" s="106"/>
      <c r="BD1255" s="106"/>
      <c r="BE1255" s="106"/>
      <c r="BF1255" s="106"/>
      <c r="BG1255" s="106"/>
      <c r="BH1255" s="106"/>
      <c r="BI1255" s="106"/>
      <c r="BJ1255" s="106"/>
      <c r="BK1255" s="106"/>
      <c r="BL1255" s="106"/>
      <c r="BM1255" s="106"/>
      <c r="BN1255" s="106"/>
      <c r="BO1255" s="106"/>
      <c r="BP1255" s="106"/>
      <c r="BQ1255" s="106"/>
      <c r="BR1255" s="106"/>
      <c r="BS1255" s="106"/>
      <c r="BT1255" s="106"/>
      <c r="BU1255" s="106"/>
      <c r="BV1255" s="106"/>
      <c r="BW1255" s="106"/>
      <c r="BX1255" s="106"/>
      <c r="BY1255" s="106"/>
      <c r="BZ1255" s="106"/>
      <c r="CA1255" s="106"/>
      <c r="CB1255" s="106"/>
      <c r="CC1255" s="106"/>
      <c r="CD1255" s="106"/>
      <c r="CE1255" s="106"/>
      <c r="CF1255" s="106"/>
      <c r="CG1255" s="106"/>
      <c r="CH1255" s="106"/>
      <c r="CI1255" s="106"/>
      <c r="CJ1255" s="106"/>
      <c r="CK1255" s="106"/>
      <c r="CL1255" s="106"/>
      <c r="CM1255" s="106"/>
      <c r="CN1255" s="106"/>
      <c r="CO1255" s="106"/>
      <c r="CP1255" s="106"/>
      <c r="CQ1255" s="106"/>
      <c r="CR1255" s="106"/>
      <c r="CS1255" s="106"/>
      <c r="CT1255" s="106"/>
      <c r="CU1255" s="106"/>
      <c r="CV1255" s="106"/>
      <c r="CW1255" s="106"/>
      <c r="CX1255" s="106"/>
      <c r="CY1255" s="106"/>
      <c r="CZ1255" s="106"/>
      <c r="DA1255" s="106"/>
      <c r="DB1255" s="106"/>
      <c r="DC1255" s="106"/>
      <c r="DD1255" s="106"/>
      <c r="DE1255" s="106"/>
      <c r="DF1255" s="106"/>
      <c r="DG1255" s="106"/>
    </row>
    <row r="1256" spans="1:111" s="112" customFormat="1" x14ac:dyDescent="0.2">
      <c r="A1256" s="106"/>
      <c r="J1256" s="113"/>
      <c r="K1256" s="168"/>
      <c r="L1256" s="109"/>
      <c r="M1256" s="106"/>
      <c r="N1256" s="106"/>
      <c r="O1256" s="106"/>
      <c r="P1256" s="106"/>
      <c r="Q1256" s="106"/>
      <c r="R1256" s="106"/>
      <c r="S1256" s="106"/>
      <c r="T1256" s="106"/>
      <c r="U1256" s="106"/>
      <c r="V1256" s="106"/>
      <c r="W1256" s="106"/>
      <c r="X1256" s="106"/>
      <c r="Y1256" s="106"/>
      <c r="Z1256" s="106"/>
      <c r="AA1256" s="106"/>
      <c r="AB1256" s="106"/>
      <c r="AC1256" s="106"/>
      <c r="AD1256" s="106"/>
      <c r="AE1256" s="106"/>
      <c r="AF1256" s="106"/>
      <c r="AG1256" s="106"/>
      <c r="AH1256" s="106"/>
      <c r="AI1256" s="106"/>
      <c r="AJ1256" s="106"/>
      <c r="AK1256" s="106"/>
      <c r="AL1256" s="106"/>
      <c r="AM1256" s="106"/>
      <c r="AN1256" s="106"/>
      <c r="AO1256" s="106"/>
      <c r="AP1256" s="106"/>
      <c r="AQ1256" s="106"/>
      <c r="AR1256" s="106"/>
      <c r="AS1256" s="106"/>
      <c r="AT1256" s="106"/>
      <c r="AU1256" s="106"/>
      <c r="AV1256" s="106"/>
      <c r="AW1256" s="106"/>
      <c r="AX1256" s="106"/>
      <c r="AY1256" s="106"/>
      <c r="AZ1256" s="106"/>
      <c r="BA1256" s="106"/>
      <c r="BB1256" s="106"/>
      <c r="BC1256" s="106"/>
      <c r="BD1256" s="106"/>
      <c r="BE1256" s="106"/>
      <c r="BF1256" s="106"/>
      <c r="BG1256" s="106"/>
      <c r="BH1256" s="106"/>
      <c r="BI1256" s="106"/>
      <c r="BJ1256" s="106"/>
      <c r="BK1256" s="106"/>
      <c r="BL1256" s="106"/>
      <c r="BM1256" s="106"/>
      <c r="BN1256" s="106"/>
      <c r="BO1256" s="106"/>
      <c r="BP1256" s="106"/>
      <c r="BQ1256" s="106"/>
      <c r="BR1256" s="106"/>
      <c r="BS1256" s="106"/>
      <c r="BT1256" s="106"/>
      <c r="BU1256" s="106"/>
      <c r="BV1256" s="106"/>
      <c r="BW1256" s="106"/>
      <c r="BX1256" s="106"/>
      <c r="BY1256" s="106"/>
      <c r="BZ1256" s="106"/>
      <c r="CA1256" s="106"/>
      <c r="CB1256" s="106"/>
      <c r="CC1256" s="106"/>
      <c r="CD1256" s="106"/>
      <c r="CE1256" s="106"/>
      <c r="CF1256" s="106"/>
      <c r="CG1256" s="106"/>
      <c r="CH1256" s="106"/>
      <c r="CI1256" s="106"/>
      <c r="CJ1256" s="106"/>
      <c r="CK1256" s="106"/>
      <c r="CL1256" s="106"/>
      <c r="CM1256" s="106"/>
      <c r="CN1256" s="106"/>
      <c r="CO1256" s="106"/>
      <c r="CP1256" s="106"/>
      <c r="CQ1256" s="106"/>
      <c r="CR1256" s="106"/>
      <c r="CS1256" s="106"/>
      <c r="CT1256" s="106"/>
      <c r="CU1256" s="106"/>
      <c r="CV1256" s="106"/>
      <c r="CW1256" s="106"/>
      <c r="CX1256" s="106"/>
      <c r="CY1256" s="106"/>
      <c r="CZ1256" s="106"/>
      <c r="DA1256" s="106"/>
      <c r="DB1256" s="106"/>
      <c r="DC1256" s="106"/>
      <c r="DD1256" s="106"/>
      <c r="DE1256" s="106"/>
      <c r="DF1256" s="106"/>
      <c r="DG1256" s="106"/>
    </row>
    <row r="1257" spans="1:111" s="112" customFormat="1" x14ac:dyDescent="0.2">
      <c r="A1257" s="106"/>
      <c r="J1257" s="113"/>
      <c r="K1257" s="168"/>
      <c r="L1257" s="109"/>
      <c r="M1257" s="106"/>
      <c r="N1257" s="106"/>
      <c r="O1257" s="106"/>
      <c r="P1257" s="106"/>
      <c r="Q1257" s="106"/>
      <c r="R1257" s="106"/>
      <c r="S1257" s="106"/>
      <c r="T1257" s="106"/>
      <c r="U1257" s="106"/>
      <c r="V1257" s="106"/>
      <c r="W1257" s="106"/>
      <c r="X1257" s="106"/>
      <c r="Y1257" s="106"/>
      <c r="Z1257" s="106"/>
      <c r="AA1257" s="106"/>
      <c r="AB1257" s="106"/>
      <c r="AC1257" s="106"/>
      <c r="AD1257" s="106"/>
      <c r="AE1257" s="106"/>
      <c r="AF1257" s="106"/>
      <c r="AG1257" s="106"/>
      <c r="AH1257" s="106"/>
      <c r="AI1257" s="106"/>
      <c r="AJ1257" s="106"/>
      <c r="AK1257" s="106"/>
      <c r="AL1257" s="106"/>
      <c r="AM1257" s="106"/>
      <c r="AN1257" s="106"/>
      <c r="AO1257" s="106"/>
      <c r="AP1257" s="106"/>
      <c r="AQ1257" s="106"/>
      <c r="AR1257" s="106"/>
      <c r="AS1257" s="106"/>
      <c r="AT1257" s="106"/>
      <c r="AU1257" s="106"/>
      <c r="AV1257" s="106"/>
      <c r="AW1257" s="106"/>
      <c r="AX1257" s="106"/>
      <c r="AY1257" s="106"/>
      <c r="AZ1257" s="106"/>
      <c r="BA1257" s="106"/>
      <c r="BB1257" s="106"/>
      <c r="BC1257" s="106"/>
      <c r="BD1257" s="106"/>
      <c r="BE1257" s="106"/>
      <c r="BF1257" s="106"/>
      <c r="BG1257" s="106"/>
      <c r="BH1257" s="106"/>
      <c r="BI1257" s="106"/>
      <c r="BJ1257" s="106"/>
      <c r="BK1257" s="106"/>
      <c r="BL1257" s="106"/>
      <c r="BM1257" s="106"/>
      <c r="BN1257" s="106"/>
      <c r="BO1257" s="106"/>
      <c r="BP1257" s="106"/>
      <c r="BQ1257" s="106"/>
      <c r="BR1257" s="106"/>
      <c r="BS1257" s="106"/>
      <c r="BT1257" s="106"/>
      <c r="BU1257" s="106"/>
      <c r="BV1257" s="106"/>
      <c r="BW1257" s="106"/>
      <c r="BX1257" s="106"/>
      <c r="BY1257" s="106"/>
      <c r="BZ1257" s="106"/>
      <c r="CA1257" s="106"/>
      <c r="CB1257" s="106"/>
      <c r="CC1257" s="106"/>
      <c r="CD1257" s="106"/>
      <c r="CE1257" s="106"/>
      <c r="CF1257" s="106"/>
      <c r="CG1257" s="106"/>
      <c r="CH1257" s="106"/>
      <c r="CI1257" s="106"/>
      <c r="CJ1257" s="106"/>
      <c r="CK1257" s="106"/>
      <c r="CL1257" s="106"/>
      <c r="CM1257" s="106"/>
      <c r="CN1257" s="106"/>
      <c r="CO1257" s="106"/>
      <c r="CP1257" s="106"/>
      <c r="CQ1257" s="106"/>
      <c r="CR1257" s="106"/>
      <c r="CS1257" s="106"/>
      <c r="CT1257" s="106"/>
      <c r="CU1257" s="106"/>
      <c r="CV1257" s="106"/>
      <c r="CW1257" s="106"/>
      <c r="CX1257" s="106"/>
      <c r="CY1257" s="106"/>
      <c r="CZ1257" s="106"/>
      <c r="DA1257" s="106"/>
      <c r="DB1257" s="106"/>
      <c r="DC1257" s="106"/>
      <c r="DD1257" s="106"/>
      <c r="DE1257" s="106"/>
      <c r="DF1257" s="106"/>
      <c r="DG1257" s="106"/>
    </row>
    <row r="1258" spans="1:111" s="112" customFormat="1" x14ac:dyDescent="0.2">
      <c r="A1258" s="106"/>
      <c r="J1258" s="113"/>
      <c r="K1258" s="168"/>
      <c r="L1258" s="109"/>
      <c r="M1258" s="106"/>
      <c r="N1258" s="106"/>
      <c r="O1258" s="106"/>
      <c r="P1258" s="106"/>
      <c r="Q1258" s="106"/>
      <c r="R1258" s="106"/>
      <c r="S1258" s="106"/>
      <c r="T1258" s="106"/>
      <c r="U1258" s="106"/>
      <c r="V1258" s="106"/>
      <c r="W1258" s="106"/>
      <c r="X1258" s="106"/>
      <c r="Y1258" s="106"/>
      <c r="Z1258" s="106"/>
      <c r="AA1258" s="106"/>
      <c r="AB1258" s="106"/>
      <c r="AC1258" s="106"/>
      <c r="AD1258" s="106"/>
      <c r="AE1258" s="106"/>
      <c r="AF1258" s="106"/>
      <c r="AG1258" s="106"/>
      <c r="AH1258" s="106"/>
      <c r="AI1258" s="106"/>
      <c r="AJ1258" s="106"/>
      <c r="AK1258" s="106"/>
      <c r="AL1258" s="106"/>
      <c r="AM1258" s="106"/>
      <c r="AN1258" s="106"/>
      <c r="AO1258" s="106"/>
      <c r="AP1258" s="106"/>
      <c r="AQ1258" s="106"/>
      <c r="AR1258" s="106"/>
      <c r="AS1258" s="106"/>
      <c r="AT1258" s="106"/>
      <c r="AU1258" s="106"/>
      <c r="AV1258" s="106"/>
      <c r="AW1258" s="106"/>
      <c r="AX1258" s="106"/>
      <c r="AY1258" s="106"/>
      <c r="AZ1258" s="106"/>
      <c r="BA1258" s="106"/>
      <c r="BB1258" s="106"/>
      <c r="BC1258" s="106"/>
      <c r="BD1258" s="106"/>
      <c r="BE1258" s="106"/>
      <c r="BF1258" s="106"/>
      <c r="BG1258" s="106"/>
      <c r="BH1258" s="106"/>
      <c r="BI1258" s="106"/>
      <c r="BJ1258" s="106"/>
      <c r="BK1258" s="106"/>
      <c r="BL1258" s="106"/>
      <c r="BM1258" s="106"/>
      <c r="BN1258" s="106"/>
      <c r="BO1258" s="106"/>
      <c r="BP1258" s="106"/>
      <c r="BQ1258" s="106"/>
      <c r="BR1258" s="106"/>
      <c r="BS1258" s="106"/>
      <c r="BT1258" s="106"/>
      <c r="BU1258" s="106"/>
      <c r="BV1258" s="106"/>
      <c r="BW1258" s="106"/>
      <c r="BX1258" s="106"/>
      <c r="BY1258" s="106"/>
      <c r="BZ1258" s="106"/>
      <c r="CA1258" s="106"/>
      <c r="CB1258" s="106"/>
      <c r="CC1258" s="106"/>
      <c r="CD1258" s="106"/>
      <c r="CE1258" s="106"/>
      <c r="CF1258" s="106"/>
      <c r="CG1258" s="106"/>
      <c r="CH1258" s="106"/>
      <c r="CI1258" s="106"/>
      <c r="CJ1258" s="106"/>
      <c r="CK1258" s="106"/>
      <c r="CL1258" s="106"/>
      <c r="CM1258" s="106"/>
      <c r="CN1258" s="106"/>
      <c r="CO1258" s="106"/>
      <c r="CP1258" s="106"/>
      <c r="CQ1258" s="106"/>
      <c r="CR1258" s="106"/>
      <c r="CS1258" s="106"/>
      <c r="CT1258" s="106"/>
      <c r="CU1258" s="106"/>
      <c r="CV1258" s="106"/>
      <c r="CW1258" s="106"/>
      <c r="CX1258" s="106"/>
      <c r="CY1258" s="106"/>
      <c r="CZ1258" s="106"/>
      <c r="DA1258" s="106"/>
      <c r="DB1258" s="106"/>
      <c r="DC1258" s="106"/>
      <c r="DD1258" s="106"/>
      <c r="DE1258" s="106"/>
      <c r="DF1258" s="106"/>
      <c r="DG1258" s="106"/>
    </row>
    <row r="1259" spans="1:111" s="112" customFormat="1" x14ac:dyDescent="0.2">
      <c r="A1259" s="106"/>
      <c r="J1259" s="113"/>
      <c r="K1259" s="168"/>
      <c r="L1259" s="109"/>
      <c r="M1259" s="106"/>
      <c r="N1259" s="106"/>
      <c r="O1259" s="106"/>
      <c r="P1259" s="106"/>
      <c r="Q1259" s="106"/>
      <c r="R1259" s="106"/>
      <c r="S1259" s="106"/>
      <c r="T1259" s="106"/>
      <c r="U1259" s="106"/>
      <c r="V1259" s="106"/>
      <c r="W1259" s="106"/>
      <c r="X1259" s="106"/>
      <c r="Y1259" s="106"/>
      <c r="Z1259" s="106"/>
      <c r="AA1259" s="106"/>
      <c r="AB1259" s="106"/>
      <c r="AC1259" s="106"/>
      <c r="AD1259" s="106"/>
      <c r="AE1259" s="106"/>
      <c r="AF1259" s="106"/>
      <c r="AG1259" s="106"/>
      <c r="AH1259" s="106"/>
      <c r="AI1259" s="106"/>
      <c r="AJ1259" s="106"/>
      <c r="AK1259" s="106"/>
      <c r="AL1259" s="106"/>
      <c r="AM1259" s="106"/>
      <c r="AN1259" s="106"/>
      <c r="AO1259" s="106"/>
      <c r="AP1259" s="106"/>
      <c r="AQ1259" s="106"/>
      <c r="AR1259" s="106"/>
      <c r="AS1259" s="106"/>
      <c r="AT1259" s="106"/>
      <c r="AU1259" s="106"/>
      <c r="AV1259" s="106"/>
      <c r="AW1259" s="106"/>
      <c r="AX1259" s="106"/>
      <c r="AY1259" s="106"/>
      <c r="AZ1259" s="106"/>
      <c r="BA1259" s="106"/>
      <c r="BB1259" s="106"/>
      <c r="BC1259" s="106"/>
      <c r="BD1259" s="106"/>
      <c r="BE1259" s="106"/>
      <c r="BF1259" s="106"/>
      <c r="BG1259" s="106"/>
      <c r="BH1259" s="106"/>
      <c r="BI1259" s="106"/>
      <c r="BJ1259" s="106"/>
      <c r="BK1259" s="106"/>
      <c r="BL1259" s="106"/>
      <c r="BM1259" s="106"/>
      <c r="BN1259" s="106"/>
      <c r="BO1259" s="106"/>
      <c r="BP1259" s="106"/>
      <c r="BQ1259" s="106"/>
      <c r="BR1259" s="106"/>
      <c r="BS1259" s="106"/>
      <c r="BT1259" s="106"/>
      <c r="BU1259" s="106"/>
      <c r="BV1259" s="106"/>
      <c r="BW1259" s="106"/>
      <c r="BX1259" s="106"/>
      <c r="BY1259" s="106"/>
      <c r="BZ1259" s="106"/>
      <c r="CA1259" s="106"/>
      <c r="CB1259" s="106"/>
      <c r="CC1259" s="106"/>
      <c r="CD1259" s="106"/>
      <c r="CE1259" s="106"/>
      <c r="CF1259" s="106"/>
      <c r="CG1259" s="106"/>
      <c r="CH1259" s="106"/>
      <c r="CI1259" s="106"/>
      <c r="CJ1259" s="106"/>
      <c r="CK1259" s="106"/>
      <c r="CL1259" s="106"/>
      <c r="CM1259" s="106"/>
      <c r="CN1259" s="106"/>
      <c r="CO1259" s="106"/>
      <c r="CP1259" s="106"/>
      <c r="CQ1259" s="106"/>
      <c r="CR1259" s="106"/>
      <c r="CS1259" s="106"/>
      <c r="CT1259" s="106"/>
      <c r="CU1259" s="106"/>
      <c r="CV1259" s="106"/>
      <c r="CW1259" s="106"/>
      <c r="CX1259" s="106"/>
      <c r="CY1259" s="106"/>
      <c r="CZ1259" s="106"/>
      <c r="DA1259" s="106"/>
      <c r="DB1259" s="106"/>
      <c r="DC1259" s="106"/>
      <c r="DD1259" s="106"/>
      <c r="DE1259" s="106"/>
      <c r="DF1259" s="106"/>
      <c r="DG1259" s="106"/>
    </row>
    <row r="1260" spans="1:111" s="112" customFormat="1" x14ac:dyDescent="0.2">
      <c r="A1260" s="106"/>
      <c r="J1260" s="113"/>
      <c r="K1260" s="168"/>
      <c r="L1260" s="109"/>
      <c r="M1260" s="106"/>
      <c r="N1260" s="106"/>
      <c r="O1260" s="106"/>
      <c r="P1260" s="106"/>
      <c r="Q1260" s="106"/>
      <c r="R1260" s="106"/>
      <c r="S1260" s="106"/>
      <c r="T1260" s="106"/>
      <c r="U1260" s="106"/>
      <c r="V1260" s="106"/>
      <c r="W1260" s="106"/>
      <c r="X1260" s="106"/>
      <c r="Y1260" s="106"/>
      <c r="Z1260" s="106"/>
      <c r="AA1260" s="106"/>
      <c r="AB1260" s="106"/>
      <c r="AC1260" s="106"/>
      <c r="AD1260" s="106"/>
      <c r="AE1260" s="106"/>
      <c r="AF1260" s="106"/>
      <c r="AG1260" s="106"/>
      <c r="AH1260" s="106"/>
      <c r="AI1260" s="106"/>
      <c r="AJ1260" s="106"/>
      <c r="AK1260" s="106"/>
      <c r="AL1260" s="106"/>
      <c r="AM1260" s="106"/>
      <c r="AN1260" s="106"/>
      <c r="AO1260" s="106"/>
      <c r="AP1260" s="106"/>
      <c r="AQ1260" s="106"/>
      <c r="AR1260" s="106"/>
      <c r="AS1260" s="106"/>
      <c r="AT1260" s="106"/>
      <c r="AU1260" s="106"/>
      <c r="AV1260" s="106"/>
      <c r="AW1260" s="106"/>
      <c r="AX1260" s="106"/>
      <c r="AY1260" s="106"/>
      <c r="AZ1260" s="106"/>
      <c r="BA1260" s="106"/>
      <c r="BB1260" s="106"/>
      <c r="BC1260" s="106"/>
      <c r="BD1260" s="106"/>
      <c r="BE1260" s="106"/>
      <c r="BF1260" s="106"/>
      <c r="BG1260" s="106"/>
      <c r="BH1260" s="106"/>
      <c r="BI1260" s="106"/>
      <c r="BJ1260" s="106"/>
      <c r="BK1260" s="106"/>
      <c r="BL1260" s="106"/>
      <c r="BM1260" s="106"/>
      <c r="BN1260" s="106"/>
      <c r="BO1260" s="106"/>
      <c r="BP1260" s="106"/>
      <c r="BQ1260" s="106"/>
      <c r="BR1260" s="106"/>
      <c r="BS1260" s="106"/>
      <c r="BT1260" s="106"/>
      <c r="BU1260" s="106"/>
      <c r="BV1260" s="106"/>
      <c r="BW1260" s="106"/>
      <c r="BX1260" s="106"/>
      <c r="BY1260" s="106"/>
      <c r="BZ1260" s="106"/>
      <c r="CA1260" s="106"/>
      <c r="CB1260" s="106"/>
      <c r="CC1260" s="106"/>
      <c r="CD1260" s="106"/>
      <c r="CE1260" s="106"/>
      <c r="CF1260" s="106"/>
      <c r="CG1260" s="106"/>
      <c r="CH1260" s="106"/>
      <c r="CI1260" s="106"/>
      <c r="CJ1260" s="106"/>
      <c r="CK1260" s="106"/>
      <c r="CL1260" s="106"/>
      <c r="CM1260" s="106"/>
      <c r="CN1260" s="106"/>
      <c r="CO1260" s="106"/>
      <c r="CP1260" s="106"/>
      <c r="CQ1260" s="106"/>
      <c r="CR1260" s="106"/>
      <c r="CS1260" s="106"/>
      <c r="CT1260" s="106"/>
      <c r="CU1260" s="106"/>
      <c r="CV1260" s="106"/>
      <c r="CW1260" s="106"/>
      <c r="CX1260" s="106"/>
      <c r="CY1260" s="106"/>
      <c r="CZ1260" s="106"/>
      <c r="DA1260" s="106"/>
      <c r="DB1260" s="106"/>
      <c r="DC1260" s="106"/>
      <c r="DD1260" s="106"/>
      <c r="DE1260" s="106"/>
      <c r="DF1260" s="106"/>
      <c r="DG1260" s="106"/>
    </row>
    <row r="1261" spans="1:111" s="112" customFormat="1" x14ac:dyDescent="0.2">
      <c r="A1261" s="106"/>
      <c r="J1261" s="113"/>
      <c r="K1261" s="168"/>
      <c r="L1261" s="109"/>
      <c r="M1261" s="106"/>
      <c r="N1261" s="106"/>
      <c r="O1261" s="106"/>
      <c r="P1261" s="106"/>
      <c r="Q1261" s="106"/>
      <c r="R1261" s="106"/>
      <c r="S1261" s="106"/>
      <c r="T1261" s="106"/>
      <c r="U1261" s="106"/>
      <c r="V1261" s="106"/>
      <c r="W1261" s="106"/>
      <c r="X1261" s="106"/>
      <c r="Y1261" s="106"/>
      <c r="Z1261" s="106"/>
      <c r="AA1261" s="106"/>
      <c r="AB1261" s="106"/>
      <c r="AC1261" s="106"/>
      <c r="AD1261" s="106"/>
      <c r="AE1261" s="106"/>
      <c r="AF1261" s="106"/>
      <c r="AG1261" s="106"/>
      <c r="AH1261" s="106"/>
      <c r="AI1261" s="106"/>
      <c r="AJ1261" s="106"/>
      <c r="AK1261" s="106"/>
      <c r="AL1261" s="106"/>
      <c r="AM1261" s="106"/>
      <c r="AN1261" s="106"/>
      <c r="AO1261" s="106"/>
      <c r="AP1261" s="106"/>
      <c r="AQ1261" s="106"/>
      <c r="AR1261" s="106"/>
      <c r="AS1261" s="106"/>
      <c r="AT1261" s="106"/>
      <c r="AU1261" s="106"/>
      <c r="AV1261" s="106"/>
      <c r="AW1261" s="106"/>
      <c r="AX1261" s="106"/>
      <c r="AY1261" s="106"/>
      <c r="AZ1261" s="106"/>
      <c r="BA1261" s="106"/>
      <c r="BB1261" s="106"/>
      <c r="BC1261" s="106"/>
      <c r="BD1261" s="106"/>
      <c r="BE1261" s="106"/>
      <c r="BF1261" s="106"/>
      <c r="BG1261" s="106"/>
      <c r="BH1261" s="106"/>
      <c r="BI1261" s="106"/>
      <c r="BJ1261" s="106"/>
      <c r="BK1261" s="106"/>
      <c r="BL1261" s="106"/>
      <c r="BM1261" s="106"/>
      <c r="BN1261" s="106"/>
      <c r="BO1261" s="106"/>
      <c r="BP1261" s="106"/>
      <c r="BQ1261" s="106"/>
      <c r="BR1261" s="106"/>
      <c r="BS1261" s="106"/>
      <c r="BT1261" s="106"/>
      <c r="BU1261" s="106"/>
      <c r="BV1261" s="106"/>
      <c r="BW1261" s="106"/>
      <c r="BX1261" s="106"/>
      <c r="BY1261" s="106"/>
      <c r="BZ1261" s="106"/>
      <c r="CA1261" s="106"/>
      <c r="CB1261" s="106"/>
      <c r="CC1261" s="106"/>
      <c r="CD1261" s="106"/>
      <c r="CE1261" s="106"/>
      <c r="CF1261" s="106"/>
      <c r="CG1261" s="106"/>
      <c r="CH1261" s="106"/>
      <c r="CI1261" s="106"/>
      <c r="CJ1261" s="106"/>
      <c r="CK1261" s="106"/>
      <c r="CL1261" s="106"/>
      <c r="CM1261" s="106"/>
      <c r="CN1261" s="106"/>
      <c r="CO1261" s="106"/>
      <c r="CP1261" s="106"/>
      <c r="CQ1261" s="106"/>
      <c r="CR1261" s="106"/>
      <c r="CS1261" s="106"/>
      <c r="CT1261" s="106"/>
      <c r="CU1261" s="106"/>
      <c r="CV1261" s="106"/>
      <c r="CW1261" s="106"/>
      <c r="CX1261" s="106"/>
      <c r="CY1261" s="106"/>
      <c r="CZ1261" s="106"/>
      <c r="DA1261" s="106"/>
      <c r="DB1261" s="106"/>
      <c r="DC1261" s="106"/>
      <c r="DD1261" s="106"/>
      <c r="DE1261" s="106"/>
      <c r="DF1261" s="106"/>
      <c r="DG1261" s="106"/>
    </row>
    <row r="1262" spans="1:111" s="112" customFormat="1" x14ac:dyDescent="0.2">
      <c r="A1262" s="106"/>
      <c r="J1262" s="113"/>
      <c r="K1262" s="168"/>
      <c r="L1262" s="109"/>
      <c r="M1262" s="106"/>
      <c r="N1262" s="106"/>
      <c r="O1262" s="106"/>
      <c r="P1262" s="106"/>
      <c r="Q1262" s="106"/>
      <c r="R1262" s="106"/>
      <c r="S1262" s="106"/>
      <c r="T1262" s="106"/>
      <c r="U1262" s="106"/>
      <c r="V1262" s="106"/>
      <c r="W1262" s="106"/>
      <c r="X1262" s="106"/>
      <c r="Y1262" s="106"/>
      <c r="Z1262" s="106"/>
      <c r="AA1262" s="106"/>
      <c r="AB1262" s="106"/>
      <c r="AC1262" s="106"/>
      <c r="AD1262" s="106"/>
      <c r="AE1262" s="106"/>
      <c r="AF1262" s="106"/>
      <c r="AG1262" s="106"/>
      <c r="AH1262" s="106"/>
      <c r="AI1262" s="106"/>
      <c r="AJ1262" s="106"/>
      <c r="AK1262" s="106"/>
      <c r="AL1262" s="106"/>
      <c r="AM1262" s="106"/>
      <c r="AN1262" s="106"/>
      <c r="AO1262" s="106"/>
      <c r="AP1262" s="106"/>
      <c r="AQ1262" s="106"/>
      <c r="AR1262" s="106"/>
      <c r="AS1262" s="106"/>
      <c r="AT1262" s="106"/>
      <c r="AU1262" s="106"/>
      <c r="AV1262" s="106"/>
      <c r="AW1262" s="106"/>
      <c r="AX1262" s="106"/>
      <c r="AY1262" s="106"/>
      <c r="AZ1262" s="106"/>
      <c r="BA1262" s="106"/>
      <c r="BB1262" s="106"/>
      <c r="BC1262" s="106"/>
      <c r="BD1262" s="106"/>
      <c r="BE1262" s="106"/>
      <c r="BF1262" s="106"/>
      <c r="BG1262" s="106"/>
      <c r="BH1262" s="106"/>
      <c r="BI1262" s="106"/>
      <c r="BJ1262" s="106"/>
      <c r="BK1262" s="106"/>
      <c r="BL1262" s="106"/>
      <c r="BM1262" s="106"/>
      <c r="BN1262" s="106"/>
      <c r="BO1262" s="106"/>
      <c r="BP1262" s="106"/>
      <c r="BQ1262" s="106"/>
      <c r="BR1262" s="106"/>
      <c r="BS1262" s="106"/>
      <c r="BT1262" s="106"/>
      <c r="BU1262" s="106"/>
      <c r="BV1262" s="106"/>
      <c r="BW1262" s="106"/>
      <c r="BX1262" s="106"/>
      <c r="BY1262" s="106"/>
      <c r="BZ1262" s="106"/>
      <c r="CA1262" s="106"/>
      <c r="CB1262" s="106"/>
      <c r="CC1262" s="106"/>
      <c r="CD1262" s="106"/>
      <c r="CE1262" s="106"/>
      <c r="CF1262" s="106"/>
      <c r="CG1262" s="106"/>
      <c r="CH1262" s="106"/>
      <c r="CI1262" s="106"/>
      <c r="CJ1262" s="106"/>
      <c r="CK1262" s="106"/>
      <c r="CL1262" s="106"/>
      <c r="CM1262" s="106"/>
      <c r="CN1262" s="106"/>
      <c r="CO1262" s="106"/>
      <c r="CP1262" s="106"/>
      <c r="CQ1262" s="106"/>
      <c r="CR1262" s="106"/>
      <c r="CS1262" s="106"/>
      <c r="CT1262" s="106"/>
      <c r="CU1262" s="106"/>
      <c r="CV1262" s="106"/>
      <c r="CW1262" s="106"/>
      <c r="CX1262" s="106"/>
      <c r="CY1262" s="106"/>
      <c r="CZ1262" s="106"/>
      <c r="DA1262" s="106"/>
      <c r="DB1262" s="106"/>
      <c r="DC1262" s="106"/>
      <c r="DD1262" s="106"/>
      <c r="DE1262" s="106"/>
      <c r="DF1262" s="106"/>
      <c r="DG1262" s="106"/>
    </row>
    <row r="1263" spans="1:111" s="112" customFormat="1" x14ac:dyDescent="0.2">
      <c r="A1263" s="106"/>
      <c r="J1263" s="113"/>
      <c r="K1263" s="168"/>
      <c r="L1263" s="109"/>
      <c r="M1263" s="106"/>
      <c r="N1263" s="106"/>
      <c r="O1263" s="106"/>
      <c r="P1263" s="106"/>
      <c r="Q1263" s="106"/>
      <c r="R1263" s="106"/>
      <c r="S1263" s="106"/>
      <c r="T1263" s="106"/>
      <c r="U1263" s="106"/>
      <c r="V1263" s="106"/>
      <c r="W1263" s="106"/>
      <c r="X1263" s="106"/>
      <c r="Y1263" s="106"/>
      <c r="Z1263" s="106"/>
      <c r="AA1263" s="106"/>
      <c r="AB1263" s="106"/>
      <c r="AC1263" s="106"/>
      <c r="AD1263" s="106"/>
      <c r="AE1263" s="106"/>
      <c r="AF1263" s="106"/>
      <c r="AG1263" s="106"/>
      <c r="AH1263" s="106"/>
      <c r="AI1263" s="106"/>
      <c r="AJ1263" s="106"/>
      <c r="AK1263" s="106"/>
      <c r="AL1263" s="106"/>
      <c r="AM1263" s="106"/>
      <c r="AN1263" s="106"/>
      <c r="AO1263" s="106"/>
      <c r="AP1263" s="106"/>
      <c r="AQ1263" s="106"/>
      <c r="AR1263" s="106"/>
      <c r="AS1263" s="106"/>
      <c r="AT1263" s="106"/>
      <c r="AU1263" s="106"/>
      <c r="AV1263" s="106"/>
      <c r="AW1263" s="106"/>
      <c r="AX1263" s="106"/>
      <c r="AY1263" s="106"/>
      <c r="AZ1263" s="106"/>
      <c r="BA1263" s="106"/>
      <c r="BB1263" s="106"/>
      <c r="BC1263" s="106"/>
      <c r="BD1263" s="106"/>
      <c r="BE1263" s="106"/>
      <c r="BF1263" s="106"/>
      <c r="BG1263" s="106"/>
      <c r="BH1263" s="106"/>
      <c r="BI1263" s="106"/>
      <c r="BJ1263" s="106"/>
      <c r="BK1263" s="106"/>
      <c r="BL1263" s="106"/>
      <c r="BM1263" s="106"/>
      <c r="BN1263" s="106"/>
      <c r="BO1263" s="106"/>
      <c r="BP1263" s="106"/>
      <c r="BQ1263" s="106"/>
      <c r="BR1263" s="106"/>
      <c r="BS1263" s="106"/>
      <c r="BT1263" s="106"/>
      <c r="BU1263" s="106"/>
      <c r="BV1263" s="106"/>
      <c r="BW1263" s="106"/>
      <c r="BX1263" s="106"/>
      <c r="BY1263" s="106"/>
      <c r="BZ1263" s="106"/>
      <c r="CA1263" s="106"/>
      <c r="CB1263" s="106"/>
      <c r="CC1263" s="106"/>
      <c r="CD1263" s="106"/>
      <c r="CE1263" s="106"/>
      <c r="CF1263" s="106"/>
      <c r="CG1263" s="106"/>
      <c r="CH1263" s="106"/>
      <c r="CI1263" s="106"/>
      <c r="CJ1263" s="106"/>
      <c r="CK1263" s="106"/>
      <c r="CL1263" s="106"/>
      <c r="CM1263" s="106"/>
      <c r="CN1263" s="106"/>
      <c r="CO1263" s="106"/>
      <c r="CP1263" s="106"/>
      <c r="CQ1263" s="106"/>
      <c r="CR1263" s="106"/>
      <c r="CS1263" s="106"/>
      <c r="CT1263" s="106"/>
      <c r="CU1263" s="106"/>
      <c r="CV1263" s="106"/>
      <c r="CW1263" s="106"/>
      <c r="CX1263" s="106"/>
      <c r="CY1263" s="106"/>
      <c r="CZ1263" s="106"/>
      <c r="DA1263" s="106"/>
      <c r="DB1263" s="106"/>
      <c r="DC1263" s="106"/>
      <c r="DD1263" s="106"/>
      <c r="DE1263" s="106"/>
      <c r="DF1263" s="106"/>
      <c r="DG1263" s="106"/>
    </row>
    <row r="1264" spans="1:111" s="112" customFormat="1" x14ac:dyDescent="0.2">
      <c r="A1264" s="106"/>
      <c r="J1264" s="113"/>
      <c r="K1264" s="168"/>
      <c r="L1264" s="109"/>
      <c r="M1264" s="106"/>
      <c r="N1264" s="106"/>
      <c r="O1264" s="106"/>
      <c r="P1264" s="106"/>
      <c r="Q1264" s="106"/>
      <c r="R1264" s="106"/>
      <c r="S1264" s="106"/>
      <c r="T1264" s="106"/>
      <c r="U1264" s="106"/>
      <c r="V1264" s="106"/>
      <c r="W1264" s="106"/>
      <c r="X1264" s="106"/>
      <c r="Y1264" s="106"/>
      <c r="Z1264" s="106"/>
      <c r="AA1264" s="106"/>
      <c r="AB1264" s="106"/>
      <c r="AC1264" s="106"/>
      <c r="AD1264" s="106"/>
      <c r="AE1264" s="106"/>
      <c r="AF1264" s="106"/>
      <c r="AG1264" s="106"/>
      <c r="AH1264" s="106"/>
      <c r="AI1264" s="106"/>
      <c r="AJ1264" s="106"/>
      <c r="AK1264" s="106"/>
      <c r="AL1264" s="106"/>
      <c r="AM1264" s="106"/>
      <c r="AN1264" s="106"/>
      <c r="AO1264" s="106"/>
      <c r="AP1264" s="106"/>
      <c r="AQ1264" s="106"/>
      <c r="AR1264" s="106"/>
      <c r="AS1264" s="106"/>
      <c r="AT1264" s="106"/>
      <c r="AU1264" s="106"/>
      <c r="AV1264" s="106"/>
      <c r="AW1264" s="106"/>
      <c r="AX1264" s="106"/>
      <c r="AY1264" s="106"/>
      <c r="AZ1264" s="106"/>
      <c r="BA1264" s="106"/>
      <c r="BB1264" s="106"/>
      <c r="BC1264" s="106"/>
      <c r="BD1264" s="106"/>
      <c r="BE1264" s="106"/>
      <c r="BF1264" s="106"/>
      <c r="BG1264" s="106"/>
      <c r="BH1264" s="106"/>
      <c r="BI1264" s="106"/>
      <c r="BJ1264" s="106"/>
      <c r="BK1264" s="106"/>
      <c r="BL1264" s="106"/>
      <c r="BM1264" s="106"/>
      <c r="BN1264" s="106"/>
      <c r="BO1264" s="106"/>
      <c r="BP1264" s="106"/>
      <c r="BQ1264" s="106"/>
      <c r="BR1264" s="106"/>
      <c r="BS1264" s="106"/>
      <c r="BT1264" s="106"/>
      <c r="BU1264" s="106"/>
      <c r="BV1264" s="106"/>
      <c r="BW1264" s="106"/>
      <c r="BX1264" s="106"/>
      <c r="BY1264" s="106"/>
      <c r="BZ1264" s="106"/>
      <c r="CA1264" s="106"/>
      <c r="CB1264" s="106"/>
      <c r="CC1264" s="106"/>
      <c r="CD1264" s="106"/>
      <c r="CE1264" s="106"/>
      <c r="CF1264" s="106"/>
      <c r="CG1264" s="106"/>
      <c r="CH1264" s="106"/>
      <c r="CI1264" s="106"/>
      <c r="CJ1264" s="106"/>
      <c r="CK1264" s="106"/>
      <c r="CL1264" s="106"/>
      <c r="CM1264" s="106"/>
      <c r="CN1264" s="106"/>
      <c r="CO1264" s="106"/>
      <c r="CP1264" s="106"/>
      <c r="CQ1264" s="106"/>
      <c r="CR1264" s="106"/>
      <c r="CS1264" s="106"/>
      <c r="CT1264" s="106"/>
      <c r="CU1264" s="106"/>
      <c r="CV1264" s="106"/>
      <c r="CW1264" s="106"/>
      <c r="CX1264" s="106"/>
      <c r="CY1264" s="106"/>
      <c r="CZ1264" s="106"/>
      <c r="DA1264" s="106"/>
      <c r="DB1264" s="106"/>
      <c r="DC1264" s="106"/>
      <c r="DD1264" s="106"/>
      <c r="DE1264" s="106"/>
      <c r="DF1264" s="106"/>
      <c r="DG1264" s="106"/>
    </row>
    <row r="1265" spans="1:111" s="112" customFormat="1" x14ac:dyDescent="0.2">
      <c r="A1265" s="106"/>
      <c r="J1265" s="113"/>
      <c r="K1265" s="168"/>
      <c r="L1265" s="109"/>
      <c r="M1265" s="106"/>
      <c r="N1265" s="106"/>
      <c r="O1265" s="106"/>
      <c r="P1265" s="106"/>
      <c r="Q1265" s="106"/>
      <c r="R1265" s="106"/>
      <c r="S1265" s="106"/>
      <c r="T1265" s="106"/>
      <c r="U1265" s="106"/>
      <c r="V1265" s="106"/>
      <c r="W1265" s="106"/>
      <c r="X1265" s="106"/>
      <c r="Y1265" s="106"/>
      <c r="Z1265" s="106"/>
      <c r="AA1265" s="106"/>
      <c r="AB1265" s="106"/>
      <c r="AC1265" s="106"/>
      <c r="AD1265" s="106"/>
      <c r="AE1265" s="106"/>
      <c r="AF1265" s="106"/>
      <c r="AG1265" s="106"/>
      <c r="AH1265" s="106"/>
      <c r="AI1265" s="106"/>
      <c r="AJ1265" s="106"/>
      <c r="AK1265" s="106"/>
      <c r="AL1265" s="106"/>
      <c r="AM1265" s="106"/>
      <c r="AN1265" s="106"/>
      <c r="AO1265" s="106"/>
      <c r="AP1265" s="106"/>
      <c r="AQ1265" s="106"/>
      <c r="AR1265" s="106"/>
      <c r="AS1265" s="106"/>
      <c r="AT1265" s="106"/>
      <c r="AU1265" s="106"/>
      <c r="AV1265" s="106"/>
      <c r="AW1265" s="106"/>
      <c r="AX1265" s="106"/>
      <c r="AY1265" s="106"/>
      <c r="AZ1265" s="106"/>
      <c r="BA1265" s="106"/>
      <c r="BB1265" s="106"/>
      <c r="BC1265" s="106"/>
      <c r="BD1265" s="106"/>
      <c r="BE1265" s="106"/>
      <c r="BF1265" s="106"/>
      <c r="BG1265" s="106"/>
      <c r="BH1265" s="106"/>
      <c r="BI1265" s="106"/>
      <c r="BJ1265" s="106"/>
      <c r="BK1265" s="106"/>
      <c r="BL1265" s="106"/>
      <c r="BM1265" s="106"/>
      <c r="BN1265" s="106"/>
      <c r="BO1265" s="106"/>
      <c r="BP1265" s="106"/>
      <c r="BQ1265" s="106"/>
      <c r="BR1265" s="106"/>
      <c r="BS1265" s="106"/>
      <c r="BT1265" s="106"/>
      <c r="BU1265" s="106"/>
      <c r="BV1265" s="106"/>
      <c r="BW1265" s="106"/>
      <c r="BX1265" s="106"/>
      <c r="BY1265" s="106"/>
      <c r="BZ1265" s="106"/>
      <c r="CA1265" s="106"/>
      <c r="CB1265" s="106"/>
      <c r="CC1265" s="106"/>
      <c r="CD1265" s="106"/>
      <c r="CE1265" s="106"/>
      <c r="CF1265" s="106"/>
      <c r="CG1265" s="106"/>
      <c r="CH1265" s="106"/>
      <c r="CI1265" s="106"/>
      <c r="CJ1265" s="106"/>
      <c r="CK1265" s="106"/>
      <c r="CL1265" s="106"/>
      <c r="CM1265" s="106"/>
      <c r="CN1265" s="106"/>
      <c r="CO1265" s="106"/>
      <c r="CP1265" s="106"/>
      <c r="CQ1265" s="106"/>
      <c r="CR1265" s="106"/>
      <c r="CS1265" s="106"/>
      <c r="CT1265" s="106"/>
      <c r="CU1265" s="106"/>
      <c r="CV1265" s="106"/>
      <c r="CW1265" s="106"/>
      <c r="CX1265" s="106"/>
      <c r="CY1265" s="106"/>
      <c r="CZ1265" s="106"/>
      <c r="DA1265" s="106"/>
      <c r="DB1265" s="106"/>
      <c r="DC1265" s="106"/>
      <c r="DD1265" s="106"/>
      <c r="DE1265" s="106"/>
      <c r="DF1265" s="106"/>
      <c r="DG1265" s="106"/>
    </row>
    <row r="1266" spans="1:111" s="112" customFormat="1" x14ac:dyDescent="0.2">
      <c r="A1266" s="106"/>
      <c r="J1266" s="113"/>
      <c r="K1266" s="168"/>
      <c r="L1266" s="109"/>
      <c r="M1266" s="106"/>
      <c r="N1266" s="106"/>
      <c r="O1266" s="106"/>
      <c r="P1266" s="106"/>
      <c r="Q1266" s="106"/>
      <c r="R1266" s="106"/>
      <c r="S1266" s="106"/>
      <c r="T1266" s="106"/>
      <c r="U1266" s="106"/>
      <c r="V1266" s="106"/>
      <c r="W1266" s="106"/>
      <c r="X1266" s="106"/>
      <c r="Y1266" s="106"/>
      <c r="Z1266" s="106"/>
      <c r="AA1266" s="106"/>
      <c r="AB1266" s="106"/>
      <c r="AC1266" s="106"/>
      <c r="AD1266" s="106"/>
      <c r="AE1266" s="106"/>
      <c r="AF1266" s="106"/>
      <c r="AG1266" s="106"/>
      <c r="AH1266" s="106"/>
      <c r="AI1266" s="106"/>
      <c r="AJ1266" s="106"/>
      <c r="AK1266" s="106"/>
      <c r="AL1266" s="106"/>
      <c r="AM1266" s="106"/>
      <c r="AN1266" s="106"/>
      <c r="AO1266" s="106"/>
      <c r="AP1266" s="106"/>
      <c r="AQ1266" s="106"/>
      <c r="AR1266" s="106"/>
      <c r="AS1266" s="106"/>
      <c r="AT1266" s="106"/>
      <c r="AU1266" s="106"/>
      <c r="AV1266" s="106"/>
      <c r="AW1266" s="106"/>
      <c r="AX1266" s="106"/>
      <c r="AY1266" s="106"/>
      <c r="AZ1266" s="106"/>
      <c r="BA1266" s="106"/>
      <c r="BB1266" s="106"/>
      <c r="BC1266" s="106"/>
      <c r="BD1266" s="106"/>
      <c r="BE1266" s="106"/>
      <c r="BF1266" s="106"/>
      <c r="BG1266" s="106"/>
      <c r="BH1266" s="106"/>
      <c r="BI1266" s="106"/>
      <c r="BJ1266" s="106"/>
      <c r="BK1266" s="106"/>
      <c r="BL1266" s="106"/>
      <c r="BM1266" s="106"/>
      <c r="BN1266" s="106"/>
      <c r="BO1266" s="106"/>
      <c r="BP1266" s="106"/>
      <c r="BQ1266" s="106"/>
      <c r="BR1266" s="106"/>
      <c r="BS1266" s="106"/>
      <c r="BT1266" s="106"/>
      <c r="BU1266" s="106"/>
      <c r="BV1266" s="106"/>
      <c r="BW1266" s="106"/>
      <c r="BX1266" s="106"/>
      <c r="BY1266" s="106"/>
      <c r="BZ1266" s="106"/>
      <c r="CA1266" s="106"/>
      <c r="CB1266" s="106"/>
      <c r="CC1266" s="106"/>
      <c r="CD1266" s="106"/>
      <c r="CE1266" s="106"/>
      <c r="CF1266" s="106"/>
      <c r="CG1266" s="106"/>
      <c r="CH1266" s="106"/>
      <c r="CI1266" s="106"/>
      <c r="CJ1266" s="106"/>
      <c r="CK1266" s="106"/>
      <c r="CL1266" s="106"/>
      <c r="CM1266" s="106"/>
      <c r="CN1266" s="106"/>
      <c r="CO1266" s="106"/>
      <c r="CP1266" s="106"/>
      <c r="CQ1266" s="106"/>
      <c r="CR1266" s="106"/>
      <c r="CS1266" s="106"/>
      <c r="CT1266" s="106"/>
      <c r="CU1266" s="106"/>
      <c r="CV1266" s="106"/>
      <c r="CW1266" s="106"/>
      <c r="CX1266" s="106"/>
      <c r="CY1266" s="106"/>
      <c r="CZ1266" s="106"/>
      <c r="DA1266" s="106"/>
      <c r="DB1266" s="106"/>
      <c r="DC1266" s="106"/>
      <c r="DD1266" s="106"/>
      <c r="DE1266" s="106"/>
      <c r="DF1266" s="106"/>
      <c r="DG1266" s="106"/>
    </row>
    <row r="1267" spans="1:111" s="112" customFormat="1" x14ac:dyDescent="0.2">
      <c r="A1267" s="106"/>
      <c r="J1267" s="113"/>
      <c r="K1267" s="168"/>
      <c r="L1267" s="109"/>
      <c r="M1267" s="106"/>
      <c r="N1267" s="106"/>
      <c r="O1267" s="106"/>
      <c r="P1267" s="106"/>
      <c r="Q1267" s="106"/>
      <c r="R1267" s="106"/>
      <c r="S1267" s="106"/>
      <c r="T1267" s="106"/>
      <c r="U1267" s="106"/>
      <c r="V1267" s="106"/>
      <c r="W1267" s="106"/>
      <c r="X1267" s="106"/>
      <c r="Y1267" s="106"/>
      <c r="Z1267" s="106"/>
      <c r="AA1267" s="106"/>
      <c r="AB1267" s="106"/>
      <c r="AC1267" s="106"/>
      <c r="AD1267" s="106"/>
      <c r="AE1267" s="106"/>
      <c r="AF1267" s="106"/>
      <c r="AG1267" s="106"/>
      <c r="AH1267" s="106"/>
      <c r="AI1267" s="106"/>
      <c r="AJ1267" s="106"/>
      <c r="AK1267" s="106"/>
      <c r="AL1267" s="106"/>
      <c r="AM1267" s="106"/>
      <c r="AN1267" s="106"/>
      <c r="AO1267" s="106"/>
      <c r="AP1267" s="106"/>
      <c r="AQ1267" s="106"/>
      <c r="AR1267" s="106"/>
      <c r="AS1267" s="106"/>
      <c r="AT1267" s="106"/>
      <c r="AU1267" s="106"/>
      <c r="AV1267" s="106"/>
      <c r="AW1267" s="106"/>
      <c r="AX1267" s="106"/>
      <c r="AY1267" s="106"/>
      <c r="AZ1267" s="106"/>
      <c r="BA1267" s="106"/>
      <c r="BB1267" s="106"/>
      <c r="BC1267" s="106"/>
      <c r="BD1267" s="106"/>
      <c r="BE1267" s="106"/>
      <c r="BF1267" s="106"/>
      <c r="BG1267" s="106"/>
      <c r="BH1267" s="106"/>
      <c r="BI1267" s="106"/>
      <c r="BJ1267" s="106"/>
      <c r="BK1267" s="106"/>
      <c r="BL1267" s="106"/>
      <c r="BM1267" s="106"/>
      <c r="BN1267" s="106"/>
      <c r="BO1267" s="106"/>
      <c r="BP1267" s="106"/>
      <c r="BQ1267" s="106"/>
      <c r="BR1267" s="106"/>
      <c r="BS1267" s="106"/>
      <c r="BT1267" s="106"/>
      <c r="BU1267" s="106"/>
      <c r="BV1267" s="106"/>
      <c r="BW1267" s="106"/>
      <c r="BX1267" s="106"/>
      <c r="BY1267" s="106"/>
      <c r="BZ1267" s="106"/>
      <c r="CA1267" s="106"/>
      <c r="CB1267" s="106"/>
      <c r="CC1267" s="106"/>
      <c r="CD1267" s="106"/>
      <c r="CE1267" s="106"/>
      <c r="CF1267" s="106"/>
      <c r="CG1267" s="106"/>
      <c r="CH1267" s="106"/>
      <c r="CI1267" s="106"/>
      <c r="CJ1267" s="106"/>
      <c r="CK1267" s="106"/>
      <c r="CL1267" s="106"/>
      <c r="CM1267" s="106"/>
      <c r="CN1267" s="106"/>
      <c r="CO1267" s="106"/>
      <c r="CP1267" s="106"/>
      <c r="CQ1267" s="106"/>
      <c r="CR1267" s="106"/>
      <c r="CS1267" s="106"/>
      <c r="CT1267" s="106"/>
      <c r="CU1267" s="106"/>
      <c r="CV1267" s="106"/>
      <c r="CW1267" s="106"/>
      <c r="CX1267" s="106"/>
      <c r="CY1267" s="106"/>
      <c r="CZ1267" s="106"/>
      <c r="DA1267" s="106"/>
      <c r="DB1267" s="106"/>
      <c r="DC1267" s="106"/>
      <c r="DD1267" s="106"/>
      <c r="DE1267" s="106"/>
      <c r="DF1267" s="106"/>
      <c r="DG1267" s="106"/>
    </row>
    <row r="1268" spans="1:111" s="112" customFormat="1" x14ac:dyDescent="0.2">
      <c r="A1268" s="106"/>
      <c r="J1268" s="113"/>
      <c r="K1268" s="168"/>
      <c r="L1268" s="109"/>
      <c r="M1268" s="106"/>
      <c r="N1268" s="106"/>
      <c r="O1268" s="106"/>
      <c r="P1268" s="106"/>
      <c r="Q1268" s="106"/>
      <c r="R1268" s="106"/>
      <c r="S1268" s="106"/>
      <c r="T1268" s="106"/>
      <c r="U1268" s="106"/>
      <c r="V1268" s="106"/>
      <c r="W1268" s="106"/>
      <c r="X1268" s="106"/>
      <c r="Y1268" s="106"/>
      <c r="Z1268" s="106"/>
      <c r="AA1268" s="106"/>
      <c r="AB1268" s="106"/>
      <c r="AC1268" s="106"/>
      <c r="AD1268" s="106"/>
      <c r="AE1268" s="106"/>
      <c r="AF1268" s="106"/>
      <c r="AG1268" s="106"/>
      <c r="AH1268" s="106"/>
      <c r="AI1268" s="106"/>
      <c r="AJ1268" s="106"/>
      <c r="AK1268" s="106"/>
      <c r="AL1268" s="106"/>
      <c r="AM1268" s="106"/>
      <c r="AN1268" s="106"/>
      <c r="AO1268" s="106"/>
      <c r="AP1268" s="106"/>
      <c r="AQ1268" s="106"/>
      <c r="AR1268" s="106"/>
      <c r="AS1268" s="106"/>
      <c r="AT1268" s="106"/>
      <c r="AU1268" s="106"/>
      <c r="AV1268" s="106"/>
      <c r="AW1268" s="106"/>
      <c r="AX1268" s="106"/>
      <c r="AY1268" s="106"/>
      <c r="AZ1268" s="106"/>
      <c r="BA1268" s="106"/>
      <c r="BB1268" s="106"/>
      <c r="BC1268" s="106"/>
      <c r="BD1268" s="106"/>
      <c r="BE1268" s="106"/>
      <c r="BF1268" s="106"/>
      <c r="BG1268" s="106"/>
      <c r="BH1268" s="106"/>
      <c r="BI1268" s="106"/>
      <c r="BJ1268" s="106"/>
      <c r="BK1268" s="106"/>
      <c r="BL1268" s="106"/>
      <c r="BM1268" s="106"/>
      <c r="BN1268" s="106"/>
      <c r="BO1268" s="106"/>
      <c r="BP1268" s="106"/>
      <c r="BQ1268" s="106"/>
      <c r="BR1268" s="106"/>
      <c r="BS1268" s="106"/>
      <c r="BT1268" s="106"/>
      <c r="BU1268" s="106"/>
      <c r="BV1268" s="106"/>
      <c r="BW1268" s="106"/>
      <c r="BX1268" s="106"/>
      <c r="BY1268" s="106"/>
      <c r="BZ1268" s="106"/>
      <c r="CA1268" s="106"/>
      <c r="CB1268" s="106"/>
      <c r="CC1268" s="106"/>
      <c r="CD1268" s="106"/>
      <c r="CE1268" s="106"/>
      <c r="CF1268" s="106"/>
      <c r="CG1268" s="106"/>
      <c r="CH1268" s="106"/>
      <c r="CI1268" s="106"/>
      <c r="CJ1268" s="106"/>
      <c r="CK1268" s="106"/>
      <c r="CL1268" s="106"/>
      <c r="CM1268" s="106"/>
      <c r="CN1268" s="106"/>
      <c r="CO1268" s="106"/>
      <c r="CP1268" s="106"/>
      <c r="CQ1268" s="106"/>
      <c r="CR1268" s="106"/>
      <c r="CS1268" s="106"/>
      <c r="CT1268" s="106"/>
      <c r="CU1268" s="106"/>
      <c r="CV1268" s="106"/>
      <c r="CW1268" s="106"/>
      <c r="CX1268" s="106"/>
      <c r="CY1268" s="106"/>
      <c r="CZ1268" s="106"/>
      <c r="DA1268" s="106"/>
      <c r="DB1268" s="106"/>
      <c r="DC1268" s="106"/>
      <c r="DD1268" s="106"/>
      <c r="DE1268" s="106"/>
      <c r="DF1268" s="106"/>
      <c r="DG1268" s="106"/>
    </row>
    <row r="1269" spans="1:111" s="112" customFormat="1" x14ac:dyDescent="0.2">
      <c r="A1269" s="106"/>
      <c r="J1269" s="113"/>
      <c r="K1269" s="168"/>
      <c r="L1269" s="109"/>
      <c r="M1269" s="106"/>
      <c r="N1269" s="106"/>
      <c r="O1269" s="106"/>
      <c r="P1269" s="106"/>
      <c r="Q1269" s="106"/>
      <c r="R1269" s="106"/>
      <c r="S1269" s="106"/>
      <c r="T1269" s="106"/>
      <c r="U1269" s="106"/>
      <c r="V1269" s="106"/>
      <c r="W1269" s="106"/>
      <c r="X1269" s="106"/>
      <c r="Y1269" s="106"/>
      <c r="Z1269" s="106"/>
      <c r="AA1269" s="106"/>
      <c r="AB1269" s="106"/>
      <c r="AC1269" s="106"/>
      <c r="AD1269" s="106"/>
      <c r="AE1269" s="106"/>
      <c r="AF1269" s="106"/>
      <c r="AG1269" s="106"/>
      <c r="AH1269" s="106"/>
      <c r="AI1269" s="106"/>
      <c r="AJ1269" s="106"/>
      <c r="AK1269" s="106"/>
      <c r="AL1269" s="106"/>
      <c r="AM1269" s="106"/>
      <c r="AN1269" s="106"/>
      <c r="AO1269" s="106"/>
      <c r="AP1269" s="106"/>
      <c r="AQ1269" s="106"/>
      <c r="AR1269" s="106"/>
      <c r="AS1269" s="106"/>
      <c r="AT1269" s="106"/>
      <c r="AU1269" s="106"/>
      <c r="AV1269" s="106"/>
      <c r="AW1269" s="106"/>
      <c r="AX1269" s="106"/>
      <c r="AY1269" s="106"/>
      <c r="AZ1269" s="106"/>
      <c r="BA1269" s="106"/>
      <c r="BB1269" s="106"/>
      <c r="BC1269" s="106"/>
      <c r="BD1269" s="106"/>
      <c r="BE1269" s="106"/>
      <c r="BF1269" s="106"/>
      <c r="BG1269" s="106"/>
      <c r="BH1269" s="106"/>
      <c r="BI1269" s="106"/>
      <c r="BJ1269" s="106"/>
      <c r="BK1269" s="106"/>
      <c r="BL1269" s="106"/>
      <c r="BM1269" s="106"/>
      <c r="BN1269" s="106"/>
      <c r="BO1269" s="106"/>
      <c r="BP1269" s="106"/>
      <c r="BQ1269" s="106"/>
      <c r="BR1269" s="106"/>
      <c r="BS1269" s="106"/>
      <c r="BT1269" s="106"/>
      <c r="BU1269" s="106"/>
      <c r="BV1269" s="106"/>
      <c r="BW1269" s="106"/>
      <c r="BX1269" s="106"/>
      <c r="BY1269" s="106"/>
      <c r="BZ1269" s="106"/>
      <c r="CA1269" s="106"/>
      <c r="CB1269" s="106"/>
      <c r="CC1269" s="106"/>
      <c r="CD1269" s="106"/>
      <c r="CE1269" s="106"/>
      <c r="CF1269" s="106"/>
      <c r="CG1269" s="106"/>
      <c r="CH1269" s="106"/>
      <c r="CI1269" s="106"/>
      <c r="CJ1269" s="106"/>
      <c r="CK1269" s="106"/>
      <c r="CL1269" s="106"/>
      <c r="CM1269" s="106"/>
      <c r="CN1269" s="106"/>
      <c r="CO1269" s="106"/>
      <c r="CP1269" s="106"/>
      <c r="CQ1269" s="106"/>
      <c r="CR1269" s="106"/>
      <c r="CS1269" s="106"/>
      <c r="CT1269" s="106"/>
      <c r="CU1269" s="106"/>
      <c r="CV1269" s="106"/>
      <c r="CW1269" s="106"/>
      <c r="CX1269" s="106"/>
      <c r="CY1269" s="106"/>
      <c r="CZ1269" s="106"/>
      <c r="DA1269" s="106"/>
      <c r="DB1269" s="106"/>
      <c r="DC1269" s="106"/>
      <c r="DD1269" s="106"/>
      <c r="DE1269" s="106"/>
      <c r="DF1269" s="106"/>
      <c r="DG1269" s="106"/>
    </row>
    <row r="1270" spans="1:111" s="112" customFormat="1" x14ac:dyDescent="0.2">
      <c r="A1270" s="106"/>
      <c r="J1270" s="113"/>
      <c r="K1270" s="168"/>
      <c r="L1270" s="109"/>
      <c r="M1270" s="106"/>
      <c r="N1270" s="106"/>
      <c r="O1270" s="106"/>
      <c r="P1270" s="106"/>
      <c r="Q1270" s="106"/>
      <c r="R1270" s="106"/>
      <c r="S1270" s="106"/>
      <c r="T1270" s="106"/>
      <c r="U1270" s="106"/>
      <c r="V1270" s="106"/>
      <c r="W1270" s="106"/>
      <c r="X1270" s="106"/>
      <c r="Y1270" s="106"/>
      <c r="Z1270" s="106"/>
      <c r="AA1270" s="106"/>
      <c r="AB1270" s="106"/>
      <c r="AC1270" s="106"/>
      <c r="AD1270" s="106"/>
      <c r="AE1270" s="106"/>
      <c r="AF1270" s="106"/>
      <c r="AG1270" s="106"/>
      <c r="AH1270" s="106"/>
      <c r="AI1270" s="106"/>
      <c r="AJ1270" s="106"/>
      <c r="AK1270" s="106"/>
      <c r="AL1270" s="106"/>
      <c r="AM1270" s="106"/>
      <c r="AN1270" s="106"/>
      <c r="AO1270" s="106"/>
      <c r="AP1270" s="106"/>
      <c r="AQ1270" s="106"/>
      <c r="AR1270" s="106"/>
      <c r="AS1270" s="106"/>
      <c r="AT1270" s="106"/>
      <c r="AU1270" s="106"/>
      <c r="AV1270" s="106"/>
      <c r="AW1270" s="106"/>
      <c r="AX1270" s="106"/>
      <c r="AY1270" s="106"/>
      <c r="AZ1270" s="106"/>
      <c r="BA1270" s="106"/>
      <c r="BB1270" s="106"/>
      <c r="BC1270" s="106"/>
      <c r="BD1270" s="106"/>
      <c r="BE1270" s="106"/>
      <c r="BF1270" s="106"/>
      <c r="BG1270" s="106"/>
      <c r="BH1270" s="106"/>
      <c r="BI1270" s="106"/>
      <c r="BJ1270" s="106"/>
      <c r="BK1270" s="106"/>
      <c r="BL1270" s="106"/>
      <c r="BM1270" s="106"/>
      <c r="BN1270" s="106"/>
      <c r="BO1270" s="106"/>
      <c r="BP1270" s="106"/>
      <c r="BQ1270" s="106"/>
      <c r="BR1270" s="106"/>
      <c r="BS1270" s="106"/>
      <c r="BT1270" s="106"/>
      <c r="BU1270" s="106"/>
      <c r="BV1270" s="106"/>
      <c r="BW1270" s="106"/>
      <c r="BX1270" s="106"/>
      <c r="BY1270" s="106"/>
      <c r="BZ1270" s="106"/>
      <c r="CA1270" s="106"/>
      <c r="CB1270" s="106"/>
      <c r="CC1270" s="106"/>
      <c r="CD1270" s="106"/>
      <c r="CE1270" s="106"/>
      <c r="CF1270" s="106"/>
      <c r="CG1270" s="106"/>
      <c r="CH1270" s="106"/>
      <c r="CI1270" s="106"/>
      <c r="CJ1270" s="106"/>
      <c r="CK1270" s="106"/>
      <c r="CL1270" s="106"/>
      <c r="CM1270" s="106"/>
      <c r="CN1270" s="106"/>
      <c r="CO1270" s="106"/>
      <c r="CP1270" s="106"/>
      <c r="CQ1270" s="106"/>
      <c r="CR1270" s="106"/>
      <c r="CS1270" s="106"/>
      <c r="CT1270" s="106"/>
      <c r="CU1270" s="106"/>
      <c r="CV1270" s="106"/>
      <c r="CW1270" s="106"/>
      <c r="CX1270" s="106"/>
      <c r="CY1270" s="106"/>
      <c r="CZ1270" s="106"/>
      <c r="DA1270" s="106"/>
      <c r="DB1270" s="106"/>
      <c r="DC1270" s="106"/>
      <c r="DD1270" s="106"/>
      <c r="DE1270" s="106"/>
      <c r="DF1270" s="106"/>
      <c r="DG1270" s="106"/>
    </row>
    <row r="1271" spans="1:111" s="112" customFormat="1" x14ac:dyDescent="0.2">
      <c r="A1271" s="106"/>
      <c r="J1271" s="113"/>
      <c r="K1271" s="168"/>
      <c r="L1271" s="109"/>
      <c r="M1271" s="106"/>
      <c r="N1271" s="106"/>
      <c r="O1271" s="106"/>
      <c r="P1271" s="106"/>
      <c r="Q1271" s="106"/>
      <c r="R1271" s="106"/>
      <c r="S1271" s="106"/>
      <c r="T1271" s="106"/>
      <c r="U1271" s="106"/>
      <c r="V1271" s="106"/>
      <c r="W1271" s="106"/>
      <c r="X1271" s="106"/>
      <c r="Y1271" s="106"/>
      <c r="Z1271" s="106"/>
      <c r="AA1271" s="106"/>
      <c r="AB1271" s="106"/>
      <c r="AC1271" s="106"/>
      <c r="AD1271" s="106"/>
      <c r="AE1271" s="106"/>
      <c r="AF1271" s="106"/>
      <c r="AG1271" s="106"/>
      <c r="AH1271" s="106"/>
      <c r="AI1271" s="106"/>
      <c r="AJ1271" s="106"/>
      <c r="AK1271" s="106"/>
      <c r="AL1271" s="106"/>
      <c r="AM1271" s="106"/>
      <c r="AN1271" s="106"/>
      <c r="AO1271" s="106"/>
      <c r="AP1271" s="106"/>
      <c r="AQ1271" s="106"/>
      <c r="AR1271" s="106"/>
      <c r="AS1271" s="106"/>
      <c r="AT1271" s="106"/>
      <c r="AU1271" s="106"/>
      <c r="AV1271" s="106"/>
      <c r="AW1271" s="106"/>
      <c r="AX1271" s="106"/>
      <c r="AY1271" s="106"/>
      <c r="AZ1271" s="106"/>
      <c r="BA1271" s="106"/>
      <c r="BB1271" s="106"/>
      <c r="BC1271" s="106"/>
      <c r="BD1271" s="106"/>
      <c r="BE1271" s="106"/>
      <c r="BF1271" s="106"/>
      <c r="BG1271" s="106"/>
      <c r="BH1271" s="106"/>
      <c r="BI1271" s="106"/>
      <c r="BJ1271" s="106"/>
      <c r="BK1271" s="106"/>
      <c r="BL1271" s="106"/>
      <c r="BM1271" s="106"/>
      <c r="BN1271" s="106"/>
      <c r="BO1271" s="106"/>
      <c r="BP1271" s="106"/>
      <c r="BQ1271" s="106"/>
      <c r="BR1271" s="106"/>
      <c r="BS1271" s="106"/>
      <c r="BT1271" s="106"/>
      <c r="BU1271" s="106"/>
      <c r="BV1271" s="106"/>
      <c r="BW1271" s="106"/>
      <c r="BX1271" s="106"/>
      <c r="BY1271" s="106"/>
      <c r="BZ1271" s="106"/>
      <c r="CA1271" s="106"/>
      <c r="CB1271" s="106"/>
      <c r="CC1271" s="106"/>
      <c r="CD1271" s="106"/>
      <c r="CE1271" s="106"/>
      <c r="CF1271" s="106"/>
      <c r="CG1271" s="106"/>
      <c r="CH1271" s="106"/>
      <c r="CI1271" s="106"/>
      <c r="CJ1271" s="106"/>
      <c r="CK1271" s="106"/>
      <c r="CL1271" s="106"/>
      <c r="CM1271" s="106"/>
      <c r="CN1271" s="106"/>
      <c r="CO1271" s="106"/>
      <c r="CP1271" s="106"/>
      <c r="CQ1271" s="106"/>
      <c r="CR1271" s="106"/>
      <c r="CS1271" s="106"/>
      <c r="CT1271" s="106"/>
      <c r="CU1271" s="106"/>
      <c r="CV1271" s="106"/>
      <c r="CW1271" s="106"/>
      <c r="CX1271" s="106"/>
      <c r="CY1271" s="106"/>
      <c r="CZ1271" s="106"/>
      <c r="DA1271" s="106"/>
      <c r="DB1271" s="106"/>
      <c r="DC1271" s="106"/>
      <c r="DD1271" s="106"/>
      <c r="DE1271" s="106"/>
      <c r="DF1271" s="106"/>
      <c r="DG1271" s="106"/>
    </row>
    <row r="1272" spans="1:111" s="112" customFormat="1" x14ac:dyDescent="0.2">
      <c r="A1272" s="106"/>
      <c r="J1272" s="113"/>
      <c r="K1272" s="168"/>
      <c r="L1272" s="109"/>
      <c r="M1272" s="106"/>
      <c r="N1272" s="106"/>
      <c r="O1272" s="106"/>
      <c r="P1272" s="106"/>
      <c r="Q1272" s="106"/>
      <c r="R1272" s="106"/>
      <c r="S1272" s="106"/>
      <c r="T1272" s="106"/>
      <c r="U1272" s="106"/>
      <c r="V1272" s="106"/>
      <c r="W1272" s="106"/>
      <c r="X1272" s="106"/>
      <c r="Y1272" s="106"/>
      <c r="Z1272" s="106"/>
      <c r="AA1272" s="106"/>
      <c r="AB1272" s="106"/>
      <c r="AC1272" s="106"/>
      <c r="AD1272" s="106"/>
      <c r="AE1272" s="106"/>
      <c r="AF1272" s="106"/>
      <c r="AG1272" s="106"/>
      <c r="AH1272" s="106"/>
      <c r="AI1272" s="106"/>
      <c r="AJ1272" s="106"/>
      <c r="AK1272" s="106"/>
      <c r="AL1272" s="106"/>
      <c r="AM1272" s="106"/>
      <c r="AN1272" s="106"/>
      <c r="AO1272" s="106"/>
      <c r="AP1272" s="106"/>
      <c r="AQ1272" s="106"/>
      <c r="AR1272" s="106"/>
      <c r="AS1272" s="106"/>
      <c r="AT1272" s="106"/>
      <c r="AU1272" s="106"/>
      <c r="AV1272" s="106"/>
      <c r="AW1272" s="106"/>
      <c r="AX1272" s="106"/>
      <c r="AY1272" s="106"/>
      <c r="AZ1272" s="106"/>
      <c r="BA1272" s="106"/>
      <c r="BB1272" s="106"/>
      <c r="BC1272" s="106"/>
      <c r="BD1272" s="106"/>
      <c r="BE1272" s="106"/>
      <c r="BF1272" s="106"/>
      <c r="BG1272" s="106"/>
      <c r="BH1272" s="106"/>
      <c r="BI1272" s="106"/>
      <c r="BJ1272" s="106"/>
      <c r="BK1272" s="106"/>
      <c r="BL1272" s="106"/>
      <c r="BM1272" s="106"/>
      <c r="BN1272" s="106"/>
      <c r="BO1272" s="106"/>
      <c r="BP1272" s="106"/>
      <c r="BQ1272" s="106"/>
      <c r="BR1272" s="106"/>
      <c r="BS1272" s="106"/>
      <c r="BT1272" s="106"/>
      <c r="BU1272" s="106"/>
      <c r="BV1272" s="106"/>
      <c r="BW1272" s="106"/>
      <c r="BX1272" s="106"/>
      <c r="BY1272" s="106"/>
      <c r="BZ1272" s="106"/>
      <c r="CA1272" s="106"/>
      <c r="CB1272" s="106"/>
      <c r="CC1272" s="106"/>
      <c r="CD1272" s="106"/>
      <c r="CE1272" s="106"/>
      <c r="CF1272" s="106"/>
      <c r="CG1272" s="106"/>
      <c r="CH1272" s="106"/>
      <c r="CI1272" s="106"/>
      <c r="CJ1272" s="106"/>
      <c r="CK1272" s="106"/>
      <c r="CL1272" s="106"/>
      <c r="CM1272" s="106"/>
      <c r="CN1272" s="106"/>
      <c r="CO1272" s="106"/>
      <c r="CP1272" s="106"/>
      <c r="CQ1272" s="106"/>
      <c r="CR1272" s="106"/>
      <c r="CS1272" s="106"/>
      <c r="CT1272" s="106"/>
      <c r="CU1272" s="106"/>
      <c r="CV1272" s="106"/>
      <c r="CW1272" s="106"/>
      <c r="CX1272" s="106"/>
      <c r="CY1272" s="106"/>
      <c r="CZ1272" s="106"/>
      <c r="DA1272" s="106"/>
      <c r="DB1272" s="106"/>
      <c r="DC1272" s="106"/>
      <c r="DD1272" s="106"/>
      <c r="DE1272" s="106"/>
      <c r="DF1272" s="106"/>
      <c r="DG1272" s="106"/>
    </row>
    <row r="1273" spans="1:111" s="112" customFormat="1" x14ac:dyDescent="0.2">
      <c r="A1273" s="106"/>
      <c r="J1273" s="113"/>
      <c r="K1273" s="168"/>
      <c r="L1273" s="109"/>
      <c r="M1273" s="106"/>
      <c r="N1273" s="106"/>
      <c r="O1273" s="106"/>
      <c r="P1273" s="106"/>
      <c r="Q1273" s="106"/>
      <c r="R1273" s="106"/>
      <c r="S1273" s="106"/>
      <c r="T1273" s="106"/>
      <c r="U1273" s="106"/>
      <c r="V1273" s="106"/>
      <c r="W1273" s="106"/>
      <c r="X1273" s="106"/>
      <c r="Y1273" s="106"/>
      <c r="Z1273" s="106"/>
      <c r="AA1273" s="106"/>
      <c r="AB1273" s="106"/>
      <c r="AC1273" s="106"/>
      <c r="AD1273" s="106"/>
      <c r="AE1273" s="106"/>
      <c r="AF1273" s="106"/>
      <c r="AG1273" s="106"/>
      <c r="AH1273" s="106"/>
      <c r="AI1273" s="106"/>
      <c r="AJ1273" s="106"/>
      <c r="AK1273" s="106"/>
      <c r="AL1273" s="106"/>
      <c r="AM1273" s="106"/>
      <c r="AN1273" s="106"/>
      <c r="AO1273" s="106"/>
      <c r="AP1273" s="106"/>
      <c r="AQ1273" s="106"/>
      <c r="AR1273" s="106"/>
      <c r="AS1273" s="106"/>
      <c r="AT1273" s="106"/>
      <c r="AU1273" s="106"/>
      <c r="AV1273" s="106"/>
      <c r="AW1273" s="106"/>
      <c r="AX1273" s="106"/>
      <c r="AY1273" s="106"/>
      <c r="AZ1273" s="106"/>
      <c r="BA1273" s="106"/>
      <c r="BB1273" s="106"/>
      <c r="BC1273" s="106"/>
      <c r="BD1273" s="106"/>
      <c r="BE1273" s="106"/>
      <c r="BF1273" s="106"/>
      <c r="BG1273" s="106"/>
      <c r="BH1273" s="106"/>
      <c r="BI1273" s="106"/>
      <c r="BJ1273" s="106"/>
      <c r="BK1273" s="106"/>
      <c r="BL1273" s="106"/>
      <c r="BM1273" s="106"/>
      <c r="BN1273" s="106"/>
      <c r="BO1273" s="106"/>
      <c r="BP1273" s="106"/>
      <c r="BQ1273" s="106"/>
      <c r="BR1273" s="106"/>
      <c r="BS1273" s="106"/>
      <c r="BT1273" s="106"/>
      <c r="BU1273" s="106"/>
      <c r="BV1273" s="106"/>
      <c r="BW1273" s="106"/>
      <c r="BX1273" s="106"/>
      <c r="BY1273" s="106"/>
      <c r="BZ1273" s="106"/>
      <c r="CA1273" s="106"/>
      <c r="CB1273" s="106"/>
      <c r="CC1273" s="106"/>
      <c r="CD1273" s="106"/>
      <c r="CE1273" s="106"/>
      <c r="CF1273" s="106"/>
      <c r="CG1273" s="106"/>
      <c r="CH1273" s="106"/>
      <c r="CI1273" s="106"/>
      <c r="CJ1273" s="106"/>
      <c r="CK1273" s="106"/>
      <c r="CL1273" s="106"/>
      <c r="CM1273" s="106"/>
      <c r="CN1273" s="106"/>
      <c r="CO1273" s="106"/>
      <c r="CP1273" s="106"/>
      <c r="CQ1273" s="106"/>
      <c r="CR1273" s="106"/>
      <c r="CS1273" s="106"/>
      <c r="CT1273" s="106"/>
      <c r="CU1273" s="106"/>
      <c r="CV1273" s="106"/>
      <c r="CW1273" s="106"/>
      <c r="CX1273" s="106"/>
      <c r="CY1273" s="106"/>
      <c r="CZ1273" s="106"/>
      <c r="DA1273" s="106"/>
      <c r="DB1273" s="106"/>
      <c r="DC1273" s="106"/>
      <c r="DD1273" s="106"/>
      <c r="DE1273" s="106"/>
      <c r="DF1273" s="106"/>
      <c r="DG1273" s="106"/>
    </row>
    <row r="1274" spans="1:111" s="112" customFormat="1" x14ac:dyDescent="0.2">
      <c r="A1274" s="106"/>
      <c r="J1274" s="113"/>
      <c r="K1274" s="168"/>
      <c r="L1274" s="109"/>
      <c r="M1274" s="106"/>
      <c r="N1274" s="106"/>
      <c r="O1274" s="106"/>
      <c r="P1274" s="106"/>
      <c r="Q1274" s="106"/>
      <c r="R1274" s="106"/>
      <c r="S1274" s="106"/>
      <c r="T1274" s="106"/>
      <c r="U1274" s="106"/>
      <c r="V1274" s="106"/>
      <c r="W1274" s="106"/>
      <c r="X1274" s="106"/>
      <c r="Y1274" s="106"/>
      <c r="Z1274" s="106"/>
      <c r="AA1274" s="106"/>
      <c r="AB1274" s="106"/>
      <c r="AC1274" s="106"/>
      <c r="AD1274" s="106"/>
      <c r="AE1274" s="106"/>
      <c r="AF1274" s="106"/>
      <c r="AG1274" s="106"/>
      <c r="AH1274" s="106"/>
      <c r="AI1274" s="106"/>
      <c r="AJ1274" s="106"/>
      <c r="AK1274" s="106"/>
      <c r="AL1274" s="106"/>
      <c r="AM1274" s="106"/>
      <c r="AN1274" s="106"/>
      <c r="AO1274" s="106"/>
      <c r="AP1274" s="106"/>
      <c r="AQ1274" s="106"/>
      <c r="AR1274" s="106"/>
      <c r="AS1274" s="106"/>
      <c r="AT1274" s="106"/>
      <c r="AU1274" s="106"/>
      <c r="AV1274" s="106"/>
      <c r="AW1274" s="106"/>
      <c r="AX1274" s="106"/>
      <c r="AY1274" s="106"/>
      <c r="AZ1274" s="106"/>
      <c r="BA1274" s="106"/>
      <c r="BB1274" s="106"/>
      <c r="BC1274" s="106"/>
      <c r="BD1274" s="106"/>
      <c r="BE1274" s="106"/>
      <c r="BF1274" s="106"/>
      <c r="BG1274" s="106"/>
      <c r="BH1274" s="106"/>
      <c r="BI1274" s="106"/>
      <c r="BJ1274" s="106"/>
      <c r="BK1274" s="106"/>
      <c r="BL1274" s="106"/>
      <c r="BM1274" s="106"/>
      <c r="BN1274" s="106"/>
      <c r="BO1274" s="106"/>
      <c r="BP1274" s="106"/>
      <c r="BQ1274" s="106"/>
      <c r="BR1274" s="106"/>
      <c r="BS1274" s="106"/>
      <c r="BT1274" s="106"/>
      <c r="BU1274" s="106"/>
      <c r="BV1274" s="106"/>
      <c r="BW1274" s="106"/>
      <c r="BX1274" s="106"/>
      <c r="BY1274" s="106"/>
      <c r="BZ1274" s="106"/>
      <c r="CA1274" s="106"/>
      <c r="CB1274" s="106"/>
      <c r="CC1274" s="106"/>
      <c r="CD1274" s="106"/>
      <c r="CE1274" s="106"/>
      <c r="CF1274" s="106"/>
      <c r="CG1274" s="106"/>
      <c r="CH1274" s="106"/>
      <c r="CI1274" s="106"/>
      <c r="CJ1274" s="106"/>
      <c r="CK1274" s="106"/>
      <c r="CL1274" s="106"/>
      <c r="CM1274" s="106"/>
      <c r="CN1274" s="106"/>
      <c r="CO1274" s="106"/>
      <c r="CP1274" s="106"/>
      <c r="CQ1274" s="106"/>
      <c r="CR1274" s="106"/>
      <c r="CS1274" s="106"/>
      <c r="CT1274" s="106"/>
      <c r="CU1274" s="106"/>
      <c r="CV1274" s="106"/>
      <c r="CW1274" s="106"/>
      <c r="CX1274" s="106"/>
      <c r="CY1274" s="106"/>
      <c r="CZ1274" s="106"/>
      <c r="DA1274" s="106"/>
      <c r="DB1274" s="106"/>
      <c r="DC1274" s="106"/>
      <c r="DD1274" s="106"/>
      <c r="DE1274" s="106"/>
      <c r="DF1274" s="106"/>
      <c r="DG1274" s="106"/>
    </row>
    <row r="1275" spans="1:111" s="112" customFormat="1" x14ac:dyDescent="0.2">
      <c r="A1275" s="106"/>
      <c r="J1275" s="113"/>
      <c r="K1275" s="168"/>
      <c r="L1275" s="109"/>
      <c r="M1275" s="106"/>
      <c r="N1275" s="106"/>
      <c r="O1275" s="106"/>
      <c r="P1275" s="106"/>
      <c r="Q1275" s="106"/>
      <c r="R1275" s="106"/>
      <c r="S1275" s="106"/>
      <c r="T1275" s="106"/>
      <c r="U1275" s="106"/>
      <c r="V1275" s="106"/>
      <c r="W1275" s="106"/>
      <c r="X1275" s="106"/>
      <c r="Y1275" s="106"/>
      <c r="Z1275" s="106"/>
      <c r="AA1275" s="106"/>
      <c r="AB1275" s="106"/>
      <c r="AC1275" s="106"/>
      <c r="AD1275" s="106"/>
      <c r="AE1275" s="106"/>
      <c r="AF1275" s="106"/>
      <c r="AG1275" s="106"/>
      <c r="AH1275" s="106"/>
      <c r="AI1275" s="106"/>
      <c r="AJ1275" s="106"/>
      <c r="AK1275" s="106"/>
      <c r="AL1275" s="106"/>
      <c r="AM1275" s="106"/>
      <c r="AN1275" s="106"/>
      <c r="AO1275" s="106"/>
      <c r="AP1275" s="106"/>
      <c r="AQ1275" s="106"/>
      <c r="AR1275" s="106"/>
      <c r="AS1275" s="106"/>
      <c r="AT1275" s="106"/>
      <c r="AU1275" s="106"/>
      <c r="AV1275" s="106"/>
      <c r="AW1275" s="106"/>
      <c r="AX1275" s="106"/>
      <c r="AY1275" s="106"/>
      <c r="AZ1275" s="106"/>
      <c r="BA1275" s="106"/>
      <c r="BB1275" s="106"/>
      <c r="BC1275" s="106"/>
      <c r="BD1275" s="106"/>
      <c r="BE1275" s="106"/>
      <c r="BF1275" s="106"/>
      <c r="BG1275" s="106"/>
      <c r="BH1275" s="106"/>
      <c r="BI1275" s="106"/>
      <c r="BJ1275" s="106"/>
      <c r="BK1275" s="106"/>
      <c r="BL1275" s="106"/>
      <c r="BM1275" s="106"/>
      <c r="BN1275" s="106"/>
      <c r="BO1275" s="106"/>
      <c r="BP1275" s="106"/>
      <c r="BQ1275" s="106"/>
      <c r="BR1275" s="106"/>
      <c r="BS1275" s="106"/>
      <c r="BT1275" s="106"/>
      <c r="BU1275" s="106"/>
      <c r="BV1275" s="106"/>
      <c r="BW1275" s="106"/>
      <c r="BX1275" s="106"/>
      <c r="BY1275" s="106"/>
      <c r="BZ1275" s="106"/>
      <c r="CA1275" s="106"/>
      <c r="CB1275" s="106"/>
      <c r="CC1275" s="106"/>
      <c r="CD1275" s="106"/>
      <c r="CE1275" s="106"/>
      <c r="CF1275" s="106"/>
      <c r="CG1275" s="106"/>
      <c r="CH1275" s="106"/>
      <c r="CI1275" s="106"/>
      <c r="CJ1275" s="106"/>
      <c r="CK1275" s="106"/>
      <c r="CL1275" s="106"/>
      <c r="CM1275" s="106"/>
      <c r="CN1275" s="106"/>
      <c r="CO1275" s="106"/>
      <c r="CP1275" s="106"/>
      <c r="CQ1275" s="106"/>
      <c r="CR1275" s="106"/>
      <c r="CS1275" s="106"/>
      <c r="CT1275" s="106"/>
      <c r="CU1275" s="106"/>
      <c r="CV1275" s="106"/>
      <c r="CW1275" s="106"/>
      <c r="CX1275" s="106"/>
      <c r="CY1275" s="106"/>
      <c r="CZ1275" s="106"/>
      <c r="DA1275" s="106"/>
      <c r="DB1275" s="106"/>
      <c r="DC1275" s="106"/>
      <c r="DD1275" s="106"/>
      <c r="DE1275" s="106"/>
      <c r="DF1275" s="106"/>
      <c r="DG1275" s="106"/>
    </row>
    <row r="1276" spans="1:111" s="112" customFormat="1" x14ac:dyDescent="0.2">
      <c r="A1276" s="106"/>
      <c r="J1276" s="113"/>
      <c r="K1276" s="168"/>
      <c r="L1276" s="109"/>
      <c r="M1276" s="106"/>
      <c r="N1276" s="106"/>
      <c r="O1276" s="106"/>
      <c r="P1276" s="106"/>
      <c r="Q1276" s="106"/>
      <c r="R1276" s="106"/>
      <c r="S1276" s="106"/>
      <c r="T1276" s="106"/>
      <c r="U1276" s="106"/>
      <c r="V1276" s="106"/>
      <c r="W1276" s="106"/>
      <c r="X1276" s="106"/>
      <c r="Y1276" s="106"/>
      <c r="Z1276" s="106"/>
      <c r="AA1276" s="106"/>
      <c r="AB1276" s="106"/>
      <c r="AC1276" s="106"/>
      <c r="AD1276" s="106"/>
      <c r="AE1276" s="106"/>
      <c r="AF1276" s="106"/>
      <c r="AG1276" s="106"/>
      <c r="AH1276" s="106"/>
      <c r="AI1276" s="106"/>
      <c r="AJ1276" s="106"/>
      <c r="AK1276" s="106"/>
      <c r="AL1276" s="106"/>
      <c r="AM1276" s="106"/>
      <c r="AN1276" s="106"/>
      <c r="AO1276" s="106"/>
      <c r="AP1276" s="106"/>
      <c r="AQ1276" s="106"/>
      <c r="AR1276" s="106"/>
      <c r="AS1276" s="106"/>
      <c r="AT1276" s="106"/>
      <c r="AU1276" s="106"/>
      <c r="AV1276" s="106"/>
      <c r="AW1276" s="106"/>
      <c r="AX1276" s="106"/>
      <c r="AY1276" s="106"/>
      <c r="AZ1276" s="106"/>
      <c r="BA1276" s="106"/>
      <c r="BB1276" s="106"/>
      <c r="BC1276" s="106"/>
      <c r="BD1276" s="106"/>
      <c r="BE1276" s="106"/>
      <c r="BF1276" s="106"/>
      <c r="BG1276" s="106"/>
      <c r="BH1276" s="106"/>
      <c r="BI1276" s="106"/>
      <c r="BJ1276" s="106"/>
      <c r="BK1276" s="106"/>
      <c r="BL1276" s="106"/>
      <c r="BM1276" s="106"/>
      <c r="BN1276" s="106"/>
      <c r="BO1276" s="106"/>
      <c r="BP1276" s="106"/>
      <c r="BQ1276" s="106"/>
      <c r="BR1276" s="106"/>
      <c r="BS1276" s="106"/>
      <c r="BT1276" s="106"/>
      <c r="BU1276" s="106"/>
      <c r="BV1276" s="106"/>
      <c r="BW1276" s="106"/>
      <c r="BX1276" s="106"/>
      <c r="BY1276" s="106"/>
      <c r="BZ1276" s="106"/>
      <c r="CA1276" s="106"/>
      <c r="CB1276" s="106"/>
      <c r="CC1276" s="106"/>
      <c r="CD1276" s="106"/>
      <c r="CE1276" s="106"/>
      <c r="CF1276" s="106"/>
      <c r="CG1276" s="106"/>
      <c r="CH1276" s="106"/>
      <c r="CI1276" s="106"/>
      <c r="CJ1276" s="106"/>
      <c r="CK1276" s="106"/>
      <c r="CL1276" s="106"/>
      <c r="CM1276" s="106"/>
      <c r="CN1276" s="106"/>
      <c r="CO1276" s="106"/>
      <c r="CP1276" s="106"/>
      <c r="CQ1276" s="106"/>
      <c r="CR1276" s="106"/>
      <c r="CS1276" s="106"/>
      <c r="CT1276" s="106"/>
      <c r="CU1276" s="106"/>
      <c r="CV1276" s="106"/>
      <c r="CW1276" s="106"/>
      <c r="CX1276" s="106"/>
      <c r="CY1276" s="106"/>
      <c r="CZ1276" s="106"/>
      <c r="DA1276" s="106"/>
      <c r="DB1276" s="106"/>
      <c r="DC1276" s="106"/>
      <c r="DD1276" s="106"/>
      <c r="DE1276" s="106"/>
      <c r="DF1276" s="106"/>
      <c r="DG1276" s="106"/>
    </row>
    <row r="1277" spans="1:111" s="112" customFormat="1" x14ac:dyDescent="0.2">
      <c r="A1277" s="106"/>
      <c r="J1277" s="113"/>
      <c r="K1277" s="168"/>
      <c r="L1277" s="109"/>
      <c r="M1277" s="106"/>
      <c r="N1277" s="106"/>
      <c r="O1277" s="106"/>
      <c r="P1277" s="106"/>
      <c r="Q1277" s="106"/>
      <c r="R1277" s="106"/>
      <c r="S1277" s="106"/>
      <c r="T1277" s="106"/>
      <c r="U1277" s="106"/>
      <c r="V1277" s="106"/>
      <c r="W1277" s="106"/>
      <c r="X1277" s="106"/>
      <c r="Y1277" s="106"/>
      <c r="Z1277" s="106"/>
      <c r="AA1277" s="106"/>
      <c r="AB1277" s="106"/>
      <c r="AC1277" s="106"/>
      <c r="AD1277" s="106"/>
      <c r="AE1277" s="106"/>
      <c r="AF1277" s="106"/>
      <c r="AG1277" s="106"/>
      <c r="AH1277" s="106"/>
      <c r="AI1277" s="106"/>
      <c r="AJ1277" s="106"/>
      <c r="AK1277" s="106"/>
      <c r="AL1277" s="106"/>
      <c r="AM1277" s="106"/>
      <c r="AN1277" s="106"/>
      <c r="AO1277" s="106"/>
      <c r="AP1277" s="106"/>
      <c r="AQ1277" s="106"/>
      <c r="AR1277" s="106"/>
      <c r="AS1277" s="106"/>
      <c r="AT1277" s="106"/>
      <c r="AU1277" s="106"/>
      <c r="AV1277" s="106"/>
      <c r="AW1277" s="106"/>
      <c r="AX1277" s="106"/>
      <c r="AY1277" s="106"/>
      <c r="AZ1277" s="106"/>
      <c r="BA1277" s="106"/>
      <c r="BB1277" s="106"/>
      <c r="BC1277" s="106"/>
      <c r="BD1277" s="106"/>
      <c r="BE1277" s="106"/>
      <c r="BF1277" s="106"/>
      <c r="BG1277" s="106"/>
      <c r="BH1277" s="106"/>
      <c r="BI1277" s="106"/>
      <c r="BJ1277" s="106"/>
      <c r="BK1277" s="106"/>
      <c r="BL1277" s="106"/>
      <c r="BM1277" s="106"/>
      <c r="BN1277" s="106"/>
      <c r="BO1277" s="106"/>
      <c r="BP1277" s="106"/>
      <c r="BQ1277" s="106"/>
      <c r="BR1277" s="106"/>
      <c r="BS1277" s="106"/>
      <c r="BT1277" s="106"/>
      <c r="BU1277" s="106"/>
      <c r="BV1277" s="106"/>
      <c r="BW1277" s="106"/>
      <c r="BX1277" s="106"/>
      <c r="BY1277" s="106"/>
      <c r="BZ1277" s="106"/>
      <c r="CA1277" s="106"/>
      <c r="CB1277" s="106"/>
      <c r="CC1277" s="106"/>
      <c r="CD1277" s="106"/>
      <c r="CE1277" s="106"/>
      <c r="CF1277" s="106"/>
      <c r="CG1277" s="106"/>
      <c r="CH1277" s="106"/>
      <c r="CI1277" s="106"/>
      <c r="CJ1277" s="106"/>
      <c r="CK1277" s="106"/>
      <c r="CL1277" s="106"/>
      <c r="CM1277" s="106"/>
      <c r="CN1277" s="106"/>
      <c r="CO1277" s="106"/>
      <c r="CP1277" s="106"/>
      <c r="CQ1277" s="106"/>
      <c r="CR1277" s="106"/>
      <c r="CS1277" s="106"/>
      <c r="CT1277" s="106"/>
      <c r="CU1277" s="106"/>
      <c r="CV1277" s="106"/>
      <c r="CW1277" s="106"/>
      <c r="CX1277" s="106"/>
      <c r="CY1277" s="106"/>
      <c r="CZ1277" s="106"/>
      <c r="DA1277" s="106"/>
      <c r="DB1277" s="106"/>
      <c r="DC1277" s="106"/>
      <c r="DD1277" s="106"/>
      <c r="DE1277" s="106"/>
      <c r="DF1277" s="106"/>
      <c r="DG1277" s="106"/>
    </row>
    <row r="1278" spans="1:111" s="112" customFormat="1" x14ac:dyDescent="0.2">
      <c r="A1278" s="106"/>
      <c r="J1278" s="113"/>
      <c r="K1278" s="168"/>
      <c r="L1278" s="109"/>
      <c r="M1278" s="106"/>
      <c r="N1278" s="106"/>
      <c r="O1278" s="106"/>
      <c r="P1278" s="106"/>
      <c r="Q1278" s="106"/>
      <c r="R1278" s="106"/>
      <c r="S1278" s="106"/>
      <c r="T1278" s="106"/>
      <c r="U1278" s="106"/>
      <c r="V1278" s="106"/>
      <c r="W1278" s="106"/>
      <c r="X1278" s="106"/>
      <c r="Y1278" s="106"/>
      <c r="Z1278" s="106"/>
      <c r="AA1278" s="106"/>
      <c r="AB1278" s="106"/>
      <c r="AC1278" s="106"/>
      <c r="AD1278" s="106"/>
      <c r="AE1278" s="106"/>
      <c r="AF1278" s="106"/>
      <c r="AG1278" s="106"/>
      <c r="AH1278" s="106"/>
      <c r="AI1278" s="106"/>
      <c r="AJ1278" s="106"/>
      <c r="AK1278" s="106"/>
      <c r="AL1278" s="106"/>
      <c r="AM1278" s="106"/>
      <c r="AN1278" s="106"/>
      <c r="AO1278" s="106"/>
      <c r="AP1278" s="106"/>
      <c r="AQ1278" s="106"/>
      <c r="AR1278" s="106"/>
      <c r="AS1278" s="106"/>
      <c r="AT1278" s="106"/>
      <c r="AU1278" s="106"/>
      <c r="AV1278" s="106"/>
      <c r="AW1278" s="106"/>
      <c r="AX1278" s="106"/>
      <c r="AY1278" s="106"/>
      <c r="AZ1278" s="106"/>
      <c r="BA1278" s="106"/>
      <c r="BB1278" s="106"/>
      <c r="BC1278" s="106"/>
      <c r="BD1278" s="106"/>
      <c r="BE1278" s="106"/>
      <c r="BF1278" s="106"/>
      <c r="BG1278" s="106"/>
      <c r="BH1278" s="106"/>
      <c r="BI1278" s="106"/>
      <c r="BJ1278" s="106"/>
      <c r="BK1278" s="106"/>
      <c r="BL1278" s="106"/>
      <c r="BM1278" s="106"/>
      <c r="BN1278" s="106"/>
      <c r="BO1278" s="106"/>
      <c r="BP1278" s="106"/>
      <c r="BQ1278" s="106"/>
      <c r="BR1278" s="106"/>
      <c r="BS1278" s="106"/>
      <c r="BT1278" s="106"/>
      <c r="BU1278" s="106"/>
      <c r="BV1278" s="106"/>
      <c r="BW1278" s="106"/>
      <c r="BX1278" s="106"/>
      <c r="BY1278" s="106"/>
      <c r="BZ1278" s="106"/>
      <c r="CA1278" s="106"/>
      <c r="CB1278" s="106"/>
      <c r="CC1278" s="106"/>
      <c r="CD1278" s="106"/>
      <c r="CE1278" s="106"/>
      <c r="CF1278" s="106"/>
      <c r="CG1278" s="106"/>
      <c r="CH1278" s="106"/>
      <c r="CI1278" s="106"/>
      <c r="CJ1278" s="106"/>
      <c r="CK1278" s="106"/>
      <c r="CL1278" s="106"/>
      <c r="CM1278" s="106"/>
      <c r="CN1278" s="106"/>
      <c r="CO1278" s="106"/>
      <c r="CP1278" s="106"/>
      <c r="CQ1278" s="106"/>
      <c r="CR1278" s="106"/>
      <c r="CS1278" s="106"/>
      <c r="CT1278" s="106"/>
      <c r="CU1278" s="106"/>
      <c r="CV1278" s="106"/>
      <c r="CW1278" s="106"/>
      <c r="CX1278" s="106"/>
      <c r="CY1278" s="106"/>
      <c r="CZ1278" s="106"/>
      <c r="DA1278" s="106"/>
      <c r="DB1278" s="106"/>
      <c r="DC1278" s="106"/>
      <c r="DD1278" s="106"/>
      <c r="DE1278" s="106"/>
      <c r="DF1278" s="106"/>
      <c r="DG1278" s="106"/>
    </row>
    <row r="1279" spans="1:111" s="112" customFormat="1" x14ac:dyDescent="0.2">
      <c r="A1279" s="106"/>
      <c r="J1279" s="113"/>
      <c r="K1279" s="168"/>
      <c r="L1279" s="109"/>
      <c r="M1279" s="106"/>
      <c r="N1279" s="106"/>
      <c r="O1279" s="106"/>
      <c r="P1279" s="106"/>
      <c r="Q1279" s="106"/>
      <c r="R1279" s="106"/>
      <c r="S1279" s="106"/>
      <c r="T1279" s="106"/>
      <c r="U1279" s="106"/>
      <c r="V1279" s="106"/>
      <c r="W1279" s="106"/>
      <c r="X1279" s="106"/>
      <c r="Y1279" s="106"/>
      <c r="Z1279" s="106"/>
      <c r="AA1279" s="106"/>
      <c r="AB1279" s="106"/>
      <c r="AC1279" s="106"/>
      <c r="AD1279" s="106"/>
      <c r="AE1279" s="106"/>
      <c r="AF1279" s="106"/>
      <c r="AG1279" s="106"/>
      <c r="AH1279" s="106"/>
      <c r="AI1279" s="106"/>
      <c r="AJ1279" s="106"/>
      <c r="AK1279" s="106"/>
      <c r="AL1279" s="106"/>
      <c r="AM1279" s="106"/>
      <c r="AN1279" s="106"/>
      <c r="AO1279" s="106"/>
      <c r="AP1279" s="106"/>
      <c r="AQ1279" s="106"/>
      <c r="AR1279" s="106"/>
      <c r="AS1279" s="106"/>
      <c r="AT1279" s="106"/>
      <c r="AU1279" s="106"/>
      <c r="AV1279" s="106"/>
      <c r="AW1279" s="106"/>
      <c r="AX1279" s="106"/>
      <c r="AY1279" s="106"/>
      <c r="AZ1279" s="106"/>
      <c r="BA1279" s="106"/>
      <c r="BB1279" s="106"/>
      <c r="BC1279" s="106"/>
      <c r="BD1279" s="106"/>
      <c r="BE1279" s="106"/>
      <c r="BF1279" s="106"/>
      <c r="BG1279" s="106"/>
      <c r="BH1279" s="106"/>
      <c r="BI1279" s="106"/>
      <c r="BJ1279" s="106"/>
      <c r="BK1279" s="106"/>
      <c r="BL1279" s="106"/>
      <c r="BM1279" s="106"/>
      <c r="BN1279" s="106"/>
      <c r="BO1279" s="106"/>
      <c r="BP1279" s="106"/>
      <c r="BQ1279" s="106"/>
      <c r="BR1279" s="106"/>
      <c r="BS1279" s="106"/>
      <c r="BT1279" s="106"/>
      <c r="BU1279" s="106"/>
      <c r="BV1279" s="106"/>
      <c r="BW1279" s="106"/>
      <c r="BX1279" s="106"/>
      <c r="BY1279" s="106"/>
      <c r="BZ1279" s="106"/>
      <c r="CA1279" s="106"/>
      <c r="CB1279" s="106"/>
      <c r="CC1279" s="106"/>
      <c r="CD1279" s="106"/>
      <c r="CE1279" s="106"/>
      <c r="CF1279" s="106"/>
      <c r="CG1279" s="106"/>
      <c r="CH1279" s="106"/>
      <c r="CI1279" s="106"/>
      <c r="CJ1279" s="106"/>
      <c r="CK1279" s="106"/>
      <c r="CL1279" s="106"/>
      <c r="CM1279" s="106"/>
      <c r="CN1279" s="106"/>
      <c r="CO1279" s="106"/>
      <c r="CP1279" s="106"/>
      <c r="CQ1279" s="106"/>
      <c r="CR1279" s="106"/>
      <c r="CS1279" s="106"/>
      <c r="CT1279" s="106"/>
      <c r="CU1279" s="106"/>
      <c r="CV1279" s="106"/>
      <c r="CW1279" s="106"/>
      <c r="CX1279" s="106"/>
      <c r="CY1279" s="106"/>
      <c r="CZ1279" s="106"/>
      <c r="DA1279" s="106"/>
      <c r="DB1279" s="106"/>
      <c r="DC1279" s="106"/>
      <c r="DD1279" s="106"/>
      <c r="DE1279" s="106"/>
      <c r="DF1279" s="106"/>
      <c r="DG1279" s="106"/>
    </row>
    <row r="1280" spans="1:111" s="112" customFormat="1" x14ac:dyDescent="0.2">
      <c r="A1280" s="106"/>
      <c r="J1280" s="113"/>
      <c r="K1280" s="168"/>
      <c r="L1280" s="109"/>
      <c r="M1280" s="106"/>
      <c r="N1280" s="106"/>
      <c r="O1280" s="106"/>
      <c r="P1280" s="106"/>
      <c r="Q1280" s="106"/>
      <c r="R1280" s="106"/>
      <c r="S1280" s="106"/>
      <c r="T1280" s="106"/>
      <c r="U1280" s="106"/>
      <c r="V1280" s="106"/>
      <c r="W1280" s="106"/>
      <c r="X1280" s="106"/>
      <c r="Y1280" s="106"/>
      <c r="Z1280" s="106"/>
      <c r="AA1280" s="106"/>
      <c r="AB1280" s="106"/>
      <c r="AC1280" s="106"/>
      <c r="AD1280" s="106"/>
      <c r="AE1280" s="106"/>
      <c r="AF1280" s="106"/>
      <c r="AG1280" s="106"/>
      <c r="AH1280" s="106"/>
      <c r="AI1280" s="106"/>
      <c r="AJ1280" s="106"/>
      <c r="AK1280" s="106"/>
      <c r="AL1280" s="106"/>
      <c r="AM1280" s="106"/>
      <c r="AN1280" s="106"/>
      <c r="AO1280" s="106"/>
      <c r="AP1280" s="106"/>
      <c r="AQ1280" s="106"/>
      <c r="AR1280" s="106"/>
      <c r="AS1280" s="106"/>
      <c r="AT1280" s="106"/>
      <c r="AU1280" s="106"/>
      <c r="AV1280" s="106"/>
      <c r="AW1280" s="106"/>
      <c r="AX1280" s="106"/>
      <c r="AY1280" s="106"/>
      <c r="AZ1280" s="106"/>
      <c r="BA1280" s="106"/>
      <c r="BB1280" s="106"/>
      <c r="BC1280" s="106"/>
      <c r="BD1280" s="106"/>
      <c r="BE1280" s="106"/>
      <c r="BF1280" s="106"/>
      <c r="BG1280" s="106"/>
      <c r="BH1280" s="106"/>
      <c r="BI1280" s="106"/>
      <c r="BJ1280" s="106"/>
      <c r="BK1280" s="106"/>
      <c r="BL1280" s="106"/>
      <c r="BM1280" s="106"/>
      <c r="BN1280" s="106"/>
      <c r="BO1280" s="106"/>
      <c r="BP1280" s="106"/>
      <c r="BQ1280" s="106"/>
      <c r="BR1280" s="106"/>
      <c r="BS1280" s="106"/>
      <c r="BT1280" s="106"/>
      <c r="BU1280" s="106"/>
      <c r="BV1280" s="106"/>
      <c r="BW1280" s="106"/>
      <c r="BX1280" s="106"/>
      <c r="BY1280" s="106"/>
      <c r="BZ1280" s="106"/>
      <c r="CA1280" s="106"/>
      <c r="CB1280" s="106"/>
      <c r="CC1280" s="106"/>
      <c r="CD1280" s="106"/>
      <c r="CE1280" s="106"/>
      <c r="CF1280" s="106"/>
      <c r="CG1280" s="106"/>
      <c r="CH1280" s="106"/>
      <c r="CI1280" s="106"/>
      <c r="CJ1280" s="106"/>
      <c r="CK1280" s="106"/>
      <c r="CL1280" s="106"/>
      <c r="CM1280" s="106"/>
      <c r="CN1280" s="106"/>
      <c r="CO1280" s="106"/>
      <c r="CP1280" s="106"/>
      <c r="CQ1280" s="106"/>
      <c r="CR1280" s="106"/>
      <c r="CS1280" s="106"/>
      <c r="CT1280" s="106"/>
      <c r="CU1280" s="106"/>
      <c r="CV1280" s="106"/>
      <c r="CW1280" s="106"/>
      <c r="CX1280" s="106"/>
      <c r="CY1280" s="106"/>
      <c r="CZ1280" s="106"/>
      <c r="DA1280" s="106"/>
      <c r="DB1280" s="106"/>
      <c r="DC1280" s="106"/>
      <c r="DD1280" s="106"/>
      <c r="DE1280" s="106"/>
      <c r="DF1280" s="106"/>
      <c r="DG1280" s="106"/>
    </row>
    <row r="1281" spans="1:111" s="112" customFormat="1" x14ac:dyDescent="0.2">
      <c r="A1281" s="106"/>
      <c r="J1281" s="113"/>
      <c r="K1281" s="168"/>
      <c r="L1281" s="109"/>
      <c r="M1281" s="106"/>
      <c r="N1281" s="106"/>
      <c r="O1281" s="106"/>
      <c r="P1281" s="106"/>
      <c r="Q1281" s="106"/>
      <c r="R1281" s="106"/>
      <c r="S1281" s="106"/>
      <c r="T1281" s="106"/>
      <c r="U1281" s="106"/>
      <c r="V1281" s="106"/>
      <c r="W1281" s="106"/>
      <c r="X1281" s="106"/>
      <c r="Y1281" s="106"/>
      <c r="Z1281" s="106"/>
      <c r="AA1281" s="106"/>
      <c r="AB1281" s="106"/>
      <c r="AC1281" s="106"/>
      <c r="AD1281" s="106"/>
      <c r="AE1281" s="106"/>
      <c r="AF1281" s="106"/>
      <c r="AG1281" s="106"/>
      <c r="AH1281" s="106"/>
      <c r="AI1281" s="106"/>
      <c r="AJ1281" s="106"/>
      <c r="AK1281" s="106"/>
      <c r="AL1281" s="106"/>
      <c r="AM1281" s="106"/>
      <c r="AN1281" s="106"/>
      <c r="AO1281" s="106"/>
      <c r="AP1281" s="106"/>
      <c r="AQ1281" s="106"/>
      <c r="AR1281" s="106"/>
      <c r="AS1281" s="106"/>
      <c r="AT1281" s="106"/>
      <c r="AU1281" s="106"/>
      <c r="AV1281" s="106"/>
      <c r="AW1281" s="106"/>
      <c r="AX1281" s="106"/>
      <c r="AY1281" s="106"/>
      <c r="AZ1281" s="106"/>
      <c r="BA1281" s="106"/>
      <c r="BB1281" s="106"/>
      <c r="BC1281" s="106"/>
      <c r="BD1281" s="106"/>
      <c r="BE1281" s="106"/>
      <c r="BF1281" s="106"/>
      <c r="BG1281" s="106"/>
      <c r="BH1281" s="106"/>
      <c r="BI1281" s="106"/>
      <c r="BJ1281" s="106"/>
      <c r="BK1281" s="106"/>
      <c r="BL1281" s="106"/>
      <c r="BM1281" s="106"/>
      <c r="BN1281" s="106"/>
      <c r="BO1281" s="106"/>
      <c r="BP1281" s="106"/>
      <c r="BQ1281" s="106"/>
      <c r="BR1281" s="106"/>
      <c r="BS1281" s="106"/>
      <c r="BT1281" s="106"/>
      <c r="BU1281" s="106"/>
      <c r="BV1281" s="106"/>
      <c r="BW1281" s="106"/>
      <c r="BX1281" s="106"/>
      <c r="BY1281" s="106"/>
      <c r="BZ1281" s="106"/>
      <c r="CA1281" s="106"/>
      <c r="CB1281" s="106"/>
      <c r="CC1281" s="106"/>
      <c r="CD1281" s="106"/>
      <c r="CE1281" s="106"/>
      <c r="CF1281" s="106"/>
      <c r="CG1281" s="106"/>
      <c r="CH1281" s="106"/>
      <c r="CI1281" s="106"/>
      <c r="CJ1281" s="106"/>
      <c r="CK1281" s="106"/>
      <c r="CL1281" s="106"/>
      <c r="CM1281" s="106"/>
      <c r="CN1281" s="106"/>
      <c r="CO1281" s="106"/>
      <c r="CP1281" s="106"/>
      <c r="CQ1281" s="106"/>
      <c r="CR1281" s="106"/>
      <c r="CS1281" s="106"/>
      <c r="CT1281" s="106"/>
      <c r="CU1281" s="106"/>
      <c r="CV1281" s="106"/>
      <c r="CW1281" s="106"/>
      <c r="CX1281" s="106"/>
      <c r="CY1281" s="106"/>
      <c r="CZ1281" s="106"/>
      <c r="DA1281" s="106"/>
      <c r="DB1281" s="106"/>
      <c r="DC1281" s="106"/>
      <c r="DD1281" s="106"/>
      <c r="DE1281" s="106"/>
      <c r="DF1281" s="106"/>
      <c r="DG1281" s="106"/>
    </row>
    <row r="1282" spans="1:111" s="112" customFormat="1" x14ac:dyDescent="0.2">
      <c r="A1282" s="106"/>
      <c r="J1282" s="113"/>
      <c r="K1282" s="168"/>
      <c r="L1282" s="109"/>
      <c r="M1282" s="106"/>
      <c r="N1282" s="106"/>
      <c r="O1282" s="106"/>
      <c r="P1282" s="106"/>
      <c r="Q1282" s="106"/>
      <c r="R1282" s="106"/>
      <c r="S1282" s="106"/>
      <c r="T1282" s="106"/>
      <c r="U1282" s="106"/>
      <c r="V1282" s="106"/>
      <c r="W1282" s="106"/>
      <c r="X1282" s="106"/>
      <c r="Y1282" s="106"/>
      <c r="Z1282" s="106"/>
      <c r="AA1282" s="106"/>
      <c r="AB1282" s="106"/>
      <c r="AC1282" s="106"/>
      <c r="AD1282" s="106"/>
      <c r="AE1282" s="106"/>
      <c r="AF1282" s="106"/>
      <c r="AG1282" s="106"/>
      <c r="AH1282" s="106"/>
      <c r="AI1282" s="106"/>
      <c r="AJ1282" s="106"/>
      <c r="AK1282" s="106"/>
      <c r="AL1282" s="106"/>
      <c r="AM1282" s="106"/>
      <c r="AN1282" s="106"/>
      <c r="AO1282" s="106"/>
      <c r="AP1282" s="106"/>
      <c r="AQ1282" s="106"/>
      <c r="AR1282" s="106"/>
      <c r="AS1282" s="106"/>
      <c r="AT1282" s="106"/>
      <c r="AU1282" s="106"/>
      <c r="AV1282" s="106"/>
      <c r="AW1282" s="106"/>
      <c r="AX1282" s="106"/>
      <c r="AY1282" s="106"/>
      <c r="AZ1282" s="106"/>
      <c r="BA1282" s="106"/>
      <c r="BB1282" s="106"/>
      <c r="BC1282" s="106"/>
      <c r="BD1282" s="106"/>
      <c r="BE1282" s="106"/>
      <c r="BF1282" s="106"/>
      <c r="BG1282" s="106"/>
      <c r="BH1282" s="106"/>
      <c r="BI1282" s="106"/>
      <c r="BJ1282" s="106"/>
      <c r="BK1282" s="106"/>
      <c r="BL1282" s="106"/>
      <c r="BM1282" s="106"/>
      <c r="BN1282" s="106"/>
      <c r="BO1282" s="106"/>
      <c r="BP1282" s="106"/>
      <c r="BQ1282" s="106"/>
      <c r="BR1282" s="106"/>
      <c r="BS1282" s="106"/>
      <c r="BT1282" s="106"/>
      <c r="BU1282" s="106"/>
      <c r="BV1282" s="106"/>
      <c r="BW1282" s="106"/>
      <c r="BX1282" s="106"/>
      <c r="BY1282" s="106"/>
      <c r="BZ1282" s="106"/>
      <c r="CA1282" s="106"/>
      <c r="CB1282" s="106"/>
      <c r="CC1282" s="106"/>
      <c r="CD1282" s="106"/>
      <c r="CE1282" s="106"/>
      <c r="CF1282" s="106"/>
      <c r="CG1282" s="106"/>
      <c r="CH1282" s="106"/>
      <c r="CI1282" s="106"/>
      <c r="CJ1282" s="106"/>
      <c r="CK1282" s="106"/>
      <c r="CL1282" s="106"/>
      <c r="CM1282" s="106"/>
      <c r="CN1282" s="106"/>
      <c r="CO1282" s="106"/>
      <c r="CP1282" s="106"/>
      <c r="CQ1282" s="106"/>
      <c r="CR1282" s="106"/>
      <c r="CS1282" s="106"/>
      <c r="CT1282" s="106"/>
      <c r="CU1282" s="106"/>
      <c r="CV1282" s="106"/>
      <c r="CW1282" s="106"/>
      <c r="CX1282" s="106"/>
      <c r="CY1282" s="106"/>
      <c r="CZ1282" s="106"/>
      <c r="DA1282" s="106"/>
      <c r="DB1282" s="106"/>
      <c r="DC1282" s="106"/>
      <c r="DD1282" s="106"/>
      <c r="DE1282" s="106"/>
      <c r="DF1282" s="106"/>
      <c r="DG1282" s="106"/>
    </row>
    <row r="1283" spans="1:111" s="112" customFormat="1" x14ac:dyDescent="0.2">
      <c r="A1283" s="106"/>
      <c r="J1283" s="113"/>
      <c r="K1283" s="168"/>
      <c r="L1283" s="109"/>
      <c r="M1283" s="106"/>
      <c r="N1283" s="106"/>
      <c r="O1283" s="106"/>
      <c r="P1283" s="106"/>
      <c r="Q1283" s="106"/>
      <c r="R1283" s="106"/>
      <c r="S1283" s="106"/>
      <c r="T1283" s="106"/>
      <c r="U1283" s="106"/>
      <c r="V1283" s="106"/>
      <c r="W1283" s="106"/>
      <c r="X1283" s="106"/>
      <c r="Y1283" s="106"/>
      <c r="Z1283" s="106"/>
      <c r="AA1283" s="106"/>
      <c r="AB1283" s="106"/>
      <c r="AC1283" s="106"/>
      <c r="AD1283" s="106"/>
      <c r="AE1283" s="106"/>
      <c r="AF1283" s="106"/>
      <c r="AG1283" s="106"/>
      <c r="AH1283" s="106"/>
      <c r="AI1283" s="106"/>
      <c r="AJ1283" s="106"/>
      <c r="AK1283" s="106"/>
      <c r="AL1283" s="106"/>
      <c r="AM1283" s="106"/>
      <c r="AN1283" s="106"/>
      <c r="AO1283" s="106"/>
      <c r="AP1283" s="106"/>
      <c r="AQ1283" s="106"/>
      <c r="AR1283" s="106"/>
      <c r="AS1283" s="106"/>
      <c r="AT1283" s="106"/>
      <c r="AU1283" s="106"/>
      <c r="AV1283" s="106"/>
      <c r="AW1283" s="106"/>
      <c r="AX1283" s="106"/>
      <c r="AY1283" s="106"/>
      <c r="AZ1283" s="106"/>
      <c r="BA1283" s="106"/>
      <c r="BB1283" s="106"/>
      <c r="BC1283" s="106"/>
      <c r="BD1283" s="106"/>
      <c r="BE1283" s="106"/>
      <c r="BF1283" s="106"/>
      <c r="BG1283" s="106"/>
      <c r="BH1283" s="106"/>
      <c r="BI1283" s="106"/>
      <c r="BJ1283" s="106"/>
      <c r="BK1283" s="106"/>
      <c r="BL1283" s="106"/>
      <c r="BM1283" s="106"/>
      <c r="BN1283" s="106"/>
      <c r="BO1283" s="106"/>
      <c r="BP1283" s="106"/>
      <c r="BQ1283" s="106"/>
      <c r="BR1283" s="106"/>
      <c r="BS1283" s="106"/>
      <c r="BT1283" s="106"/>
      <c r="BU1283" s="106"/>
      <c r="BV1283" s="106"/>
      <c r="BW1283" s="106"/>
      <c r="BX1283" s="106"/>
      <c r="BY1283" s="106"/>
      <c r="BZ1283" s="106"/>
      <c r="CA1283" s="106"/>
      <c r="CB1283" s="106"/>
      <c r="CC1283" s="106"/>
      <c r="CD1283" s="106"/>
      <c r="CE1283" s="106"/>
      <c r="CF1283" s="106"/>
      <c r="CG1283" s="106"/>
      <c r="CH1283" s="106"/>
      <c r="CI1283" s="106"/>
      <c r="CJ1283" s="106"/>
      <c r="CK1283" s="106"/>
      <c r="CL1283" s="106"/>
      <c r="CM1283" s="106"/>
      <c r="CN1283" s="106"/>
      <c r="CO1283" s="106"/>
      <c r="CP1283" s="106"/>
      <c r="CQ1283" s="106"/>
      <c r="CR1283" s="106"/>
      <c r="CS1283" s="106"/>
      <c r="CT1283" s="106"/>
      <c r="CU1283" s="106"/>
      <c r="CV1283" s="106"/>
      <c r="CW1283" s="106"/>
      <c r="CX1283" s="106"/>
      <c r="CY1283" s="106"/>
      <c r="CZ1283" s="106"/>
      <c r="DA1283" s="106"/>
      <c r="DB1283" s="106"/>
      <c r="DC1283" s="106"/>
      <c r="DD1283" s="106"/>
      <c r="DE1283" s="106"/>
      <c r="DF1283" s="106"/>
      <c r="DG1283" s="106"/>
    </row>
    <row r="1284" spans="1:111" s="112" customFormat="1" x14ac:dyDescent="0.2">
      <c r="A1284" s="106"/>
      <c r="J1284" s="113"/>
      <c r="K1284" s="168"/>
      <c r="L1284" s="109"/>
      <c r="M1284" s="106"/>
      <c r="N1284" s="106"/>
      <c r="O1284" s="106"/>
      <c r="P1284" s="106"/>
      <c r="Q1284" s="106"/>
      <c r="R1284" s="106"/>
      <c r="S1284" s="106"/>
      <c r="T1284" s="106"/>
      <c r="U1284" s="106"/>
      <c r="V1284" s="106"/>
      <c r="W1284" s="106"/>
      <c r="X1284" s="106"/>
      <c r="Y1284" s="106"/>
      <c r="Z1284" s="106"/>
      <c r="AA1284" s="106"/>
      <c r="AB1284" s="106"/>
      <c r="AC1284" s="106"/>
      <c r="AD1284" s="106"/>
      <c r="AE1284" s="106"/>
      <c r="AF1284" s="106"/>
      <c r="AG1284" s="106"/>
      <c r="AH1284" s="106"/>
      <c r="AI1284" s="106"/>
      <c r="AJ1284" s="106"/>
      <c r="AK1284" s="106"/>
      <c r="AL1284" s="106"/>
      <c r="AM1284" s="106"/>
      <c r="AN1284" s="106"/>
      <c r="AO1284" s="106"/>
      <c r="AP1284" s="106"/>
      <c r="AQ1284" s="106"/>
      <c r="AR1284" s="106"/>
      <c r="AS1284" s="106"/>
      <c r="AT1284" s="106"/>
      <c r="AU1284" s="106"/>
      <c r="AV1284" s="106"/>
      <c r="AW1284" s="106"/>
      <c r="AX1284" s="106"/>
      <c r="AY1284" s="106"/>
      <c r="AZ1284" s="106"/>
      <c r="BA1284" s="106"/>
      <c r="BB1284" s="106"/>
      <c r="BC1284" s="106"/>
      <c r="BD1284" s="106"/>
      <c r="BE1284" s="106"/>
      <c r="BF1284" s="106"/>
      <c r="BG1284" s="106"/>
      <c r="BH1284" s="106"/>
      <c r="BI1284" s="106"/>
      <c r="BJ1284" s="106"/>
      <c r="BK1284" s="106"/>
      <c r="BL1284" s="106"/>
      <c r="BM1284" s="106"/>
      <c r="BN1284" s="106"/>
      <c r="BO1284" s="106"/>
      <c r="BP1284" s="106"/>
      <c r="BQ1284" s="106"/>
      <c r="BR1284" s="106"/>
      <c r="BS1284" s="106"/>
      <c r="BT1284" s="106"/>
      <c r="BU1284" s="106"/>
      <c r="BV1284" s="106"/>
      <c r="BW1284" s="106"/>
      <c r="BX1284" s="106"/>
      <c r="BY1284" s="106"/>
      <c r="BZ1284" s="106"/>
      <c r="CA1284" s="106"/>
      <c r="CB1284" s="106"/>
      <c r="CC1284" s="106"/>
      <c r="CD1284" s="106"/>
      <c r="CE1284" s="106"/>
      <c r="CF1284" s="106"/>
      <c r="CG1284" s="106"/>
      <c r="CH1284" s="106"/>
      <c r="CI1284" s="106"/>
      <c r="CJ1284" s="106"/>
      <c r="CK1284" s="106"/>
      <c r="CL1284" s="106"/>
      <c r="CM1284" s="106"/>
      <c r="CN1284" s="106"/>
      <c r="CO1284" s="106"/>
      <c r="CP1284" s="106"/>
      <c r="CQ1284" s="106"/>
      <c r="CR1284" s="106"/>
      <c r="CS1284" s="106"/>
      <c r="CT1284" s="106"/>
      <c r="CU1284" s="106"/>
      <c r="CV1284" s="106"/>
      <c r="CW1284" s="106"/>
      <c r="CX1284" s="106"/>
      <c r="CY1284" s="106"/>
      <c r="CZ1284" s="106"/>
      <c r="DA1284" s="106"/>
      <c r="DB1284" s="106"/>
      <c r="DC1284" s="106"/>
      <c r="DD1284" s="106"/>
      <c r="DE1284" s="106"/>
      <c r="DF1284" s="106"/>
      <c r="DG1284" s="106"/>
    </row>
    <row r="1285" spans="1:111" s="112" customFormat="1" x14ac:dyDescent="0.2">
      <c r="A1285" s="106"/>
      <c r="J1285" s="113"/>
      <c r="K1285" s="168"/>
      <c r="L1285" s="109"/>
      <c r="M1285" s="106"/>
      <c r="N1285" s="106"/>
      <c r="O1285" s="106"/>
      <c r="P1285" s="106"/>
      <c r="Q1285" s="106"/>
      <c r="R1285" s="106"/>
      <c r="S1285" s="106"/>
      <c r="T1285" s="106"/>
      <c r="U1285" s="106"/>
      <c r="V1285" s="106"/>
      <c r="W1285" s="106"/>
      <c r="X1285" s="106"/>
      <c r="Y1285" s="106"/>
      <c r="Z1285" s="106"/>
      <c r="AA1285" s="106"/>
      <c r="AB1285" s="106"/>
      <c r="AC1285" s="106"/>
      <c r="AD1285" s="106"/>
      <c r="AE1285" s="106"/>
      <c r="AF1285" s="106"/>
      <c r="AG1285" s="106"/>
      <c r="AH1285" s="106"/>
      <c r="AI1285" s="106"/>
      <c r="AJ1285" s="106"/>
      <c r="AK1285" s="106"/>
      <c r="AL1285" s="106"/>
      <c r="AM1285" s="106"/>
      <c r="AN1285" s="106"/>
      <c r="AO1285" s="106"/>
      <c r="AP1285" s="106"/>
      <c r="AQ1285" s="106"/>
      <c r="AR1285" s="106"/>
      <c r="AS1285" s="106"/>
      <c r="AT1285" s="106"/>
      <c r="AU1285" s="106"/>
      <c r="AV1285" s="106"/>
      <c r="AW1285" s="106"/>
      <c r="AX1285" s="106"/>
      <c r="AY1285" s="106"/>
      <c r="AZ1285" s="106"/>
      <c r="BA1285" s="106"/>
      <c r="BB1285" s="106"/>
      <c r="BC1285" s="106"/>
      <c r="BD1285" s="106"/>
      <c r="BE1285" s="106"/>
      <c r="BF1285" s="106"/>
      <c r="BG1285" s="106"/>
      <c r="BH1285" s="106"/>
      <c r="BI1285" s="106"/>
      <c r="BJ1285" s="106"/>
      <c r="BK1285" s="106"/>
      <c r="BL1285" s="106"/>
      <c r="BM1285" s="106"/>
      <c r="BN1285" s="106"/>
      <c r="BO1285" s="106"/>
      <c r="BP1285" s="106"/>
      <c r="BQ1285" s="106"/>
      <c r="BR1285" s="106"/>
      <c r="BS1285" s="106"/>
      <c r="BT1285" s="106"/>
      <c r="BU1285" s="106"/>
      <c r="BV1285" s="106"/>
      <c r="BW1285" s="106"/>
      <c r="BX1285" s="106"/>
      <c r="BY1285" s="106"/>
      <c r="BZ1285" s="106"/>
      <c r="CA1285" s="106"/>
      <c r="CB1285" s="106"/>
      <c r="CC1285" s="106"/>
      <c r="CD1285" s="106"/>
      <c r="CE1285" s="106"/>
      <c r="CF1285" s="106"/>
      <c r="CG1285" s="106"/>
      <c r="CH1285" s="106"/>
      <c r="CI1285" s="106"/>
      <c r="CJ1285" s="106"/>
      <c r="CK1285" s="106"/>
      <c r="CL1285" s="106"/>
      <c r="CM1285" s="106"/>
      <c r="CN1285" s="106"/>
      <c r="CO1285" s="106"/>
      <c r="CP1285" s="106"/>
      <c r="CQ1285" s="106"/>
      <c r="CR1285" s="106"/>
      <c r="CS1285" s="106"/>
      <c r="CT1285" s="106"/>
      <c r="CU1285" s="106"/>
      <c r="CV1285" s="106"/>
      <c r="CW1285" s="106"/>
      <c r="CX1285" s="106"/>
      <c r="CY1285" s="106"/>
      <c r="CZ1285" s="106"/>
      <c r="DA1285" s="106"/>
      <c r="DB1285" s="106"/>
      <c r="DC1285" s="106"/>
      <c r="DD1285" s="106"/>
      <c r="DE1285" s="106"/>
      <c r="DF1285" s="106"/>
      <c r="DG1285" s="106"/>
    </row>
    <row r="1286" spans="1:111" s="112" customFormat="1" x14ac:dyDescent="0.2">
      <c r="A1286" s="106"/>
      <c r="J1286" s="113"/>
      <c r="K1286" s="168"/>
      <c r="L1286" s="109"/>
      <c r="M1286" s="106"/>
      <c r="N1286" s="106"/>
      <c r="O1286" s="106"/>
      <c r="P1286" s="106"/>
      <c r="Q1286" s="106"/>
      <c r="R1286" s="106"/>
      <c r="S1286" s="106"/>
      <c r="T1286" s="106"/>
      <c r="U1286" s="106"/>
      <c r="V1286" s="106"/>
      <c r="W1286" s="106"/>
      <c r="X1286" s="106"/>
      <c r="Y1286" s="106"/>
      <c r="Z1286" s="106"/>
      <c r="AA1286" s="106"/>
      <c r="AB1286" s="106"/>
      <c r="AC1286" s="106"/>
      <c r="AD1286" s="106"/>
      <c r="AE1286" s="106"/>
      <c r="AF1286" s="106"/>
      <c r="AG1286" s="106"/>
      <c r="AH1286" s="106"/>
      <c r="AI1286" s="106"/>
      <c r="AJ1286" s="106"/>
      <c r="AK1286" s="106"/>
      <c r="AL1286" s="106"/>
      <c r="AM1286" s="106"/>
      <c r="AN1286" s="106"/>
      <c r="AO1286" s="106"/>
      <c r="AP1286" s="106"/>
      <c r="AQ1286" s="106"/>
      <c r="AR1286" s="106"/>
      <c r="AS1286" s="106"/>
      <c r="AT1286" s="106"/>
      <c r="AU1286" s="106"/>
      <c r="AV1286" s="106"/>
      <c r="AW1286" s="106"/>
      <c r="AX1286" s="106"/>
      <c r="AY1286" s="106"/>
      <c r="AZ1286" s="106"/>
      <c r="BA1286" s="106"/>
      <c r="BB1286" s="106"/>
      <c r="BC1286" s="106"/>
      <c r="BD1286" s="106"/>
      <c r="BE1286" s="106"/>
      <c r="BF1286" s="106"/>
      <c r="BG1286" s="106"/>
      <c r="BH1286" s="106"/>
      <c r="BI1286" s="106"/>
      <c r="BJ1286" s="106"/>
      <c r="BK1286" s="106"/>
      <c r="BL1286" s="106"/>
      <c r="BM1286" s="106"/>
      <c r="BN1286" s="106"/>
      <c r="BO1286" s="106"/>
      <c r="BP1286" s="106"/>
      <c r="BQ1286" s="106"/>
      <c r="BR1286" s="106"/>
      <c r="BS1286" s="106"/>
      <c r="BT1286" s="106"/>
      <c r="BU1286" s="106"/>
      <c r="BV1286" s="106"/>
      <c r="BW1286" s="106"/>
      <c r="BX1286" s="106"/>
      <c r="BY1286" s="106"/>
      <c r="BZ1286" s="106"/>
      <c r="CA1286" s="106"/>
      <c r="CB1286" s="106"/>
      <c r="CC1286" s="106"/>
      <c r="CD1286" s="106"/>
      <c r="CE1286" s="106"/>
      <c r="CF1286" s="106"/>
      <c r="CG1286" s="106"/>
      <c r="CH1286" s="106"/>
      <c r="CI1286" s="106"/>
      <c r="CJ1286" s="106"/>
      <c r="CK1286" s="106"/>
      <c r="CL1286" s="106"/>
      <c r="CM1286" s="106"/>
      <c r="CN1286" s="106"/>
      <c r="CO1286" s="106"/>
      <c r="CP1286" s="106"/>
      <c r="CQ1286" s="106"/>
      <c r="CR1286" s="106"/>
      <c r="CS1286" s="106"/>
      <c r="CT1286" s="106"/>
      <c r="CU1286" s="106"/>
      <c r="CV1286" s="106"/>
      <c r="CW1286" s="106"/>
      <c r="CX1286" s="106"/>
      <c r="CY1286" s="106"/>
      <c r="CZ1286" s="106"/>
      <c r="DA1286" s="106"/>
      <c r="DB1286" s="106"/>
      <c r="DC1286" s="106"/>
      <c r="DD1286" s="106"/>
      <c r="DE1286" s="106"/>
      <c r="DF1286" s="106"/>
      <c r="DG1286" s="106"/>
    </row>
    <row r="1287" spans="1:111" s="112" customFormat="1" x14ac:dyDescent="0.2">
      <c r="A1287" s="106"/>
      <c r="J1287" s="113"/>
      <c r="K1287" s="168"/>
      <c r="L1287" s="109"/>
      <c r="M1287" s="106"/>
      <c r="N1287" s="106"/>
      <c r="O1287" s="106"/>
      <c r="P1287" s="106"/>
      <c r="Q1287" s="106"/>
      <c r="R1287" s="106"/>
      <c r="S1287" s="106"/>
      <c r="T1287" s="106"/>
      <c r="U1287" s="106"/>
      <c r="V1287" s="106"/>
      <c r="W1287" s="106"/>
      <c r="X1287" s="106"/>
      <c r="Y1287" s="106"/>
      <c r="Z1287" s="106"/>
      <c r="AA1287" s="106"/>
      <c r="AB1287" s="106"/>
      <c r="AC1287" s="106"/>
      <c r="AD1287" s="106"/>
      <c r="AE1287" s="106"/>
      <c r="AF1287" s="106"/>
      <c r="AG1287" s="106"/>
      <c r="AH1287" s="106"/>
      <c r="AI1287" s="106"/>
      <c r="AJ1287" s="106"/>
      <c r="AK1287" s="106"/>
      <c r="AL1287" s="106"/>
      <c r="AM1287" s="106"/>
      <c r="AN1287" s="106"/>
      <c r="AO1287" s="106"/>
      <c r="AP1287" s="106"/>
      <c r="AQ1287" s="106"/>
      <c r="AR1287" s="106"/>
      <c r="AS1287" s="106"/>
      <c r="AT1287" s="106"/>
      <c r="AU1287" s="106"/>
      <c r="AV1287" s="106"/>
      <c r="AW1287" s="106"/>
      <c r="AX1287" s="106"/>
      <c r="AY1287" s="106"/>
      <c r="AZ1287" s="106"/>
      <c r="BA1287" s="106"/>
      <c r="BB1287" s="106"/>
      <c r="BC1287" s="106"/>
      <c r="BD1287" s="106"/>
      <c r="BE1287" s="106"/>
      <c r="BF1287" s="106"/>
      <c r="BG1287" s="106"/>
      <c r="BH1287" s="106"/>
      <c r="BI1287" s="106"/>
      <c r="BJ1287" s="106"/>
      <c r="BK1287" s="106"/>
      <c r="BL1287" s="106"/>
      <c r="BM1287" s="106"/>
      <c r="BN1287" s="106"/>
      <c r="BO1287" s="106"/>
      <c r="BP1287" s="106"/>
      <c r="BQ1287" s="106"/>
      <c r="BR1287" s="106"/>
      <c r="BS1287" s="106"/>
      <c r="BT1287" s="106"/>
      <c r="BU1287" s="106"/>
      <c r="BV1287" s="106"/>
      <c r="BW1287" s="106"/>
      <c r="BX1287" s="106"/>
      <c r="BY1287" s="106"/>
      <c r="BZ1287" s="106"/>
      <c r="CA1287" s="106"/>
      <c r="CB1287" s="106"/>
      <c r="CC1287" s="106"/>
      <c r="CD1287" s="106"/>
      <c r="CE1287" s="106"/>
      <c r="CF1287" s="106"/>
      <c r="CG1287" s="106"/>
      <c r="CH1287" s="106"/>
      <c r="CI1287" s="106"/>
      <c r="CJ1287" s="106"/>
      <c r="CK1287" s="106"/>
      <c r="CL1287" s="106"/>
      <c r="CM1287" s="106"/>
      <c r="CN1287" s="106"/>
      <c r="CO1287" s="106"/>
      <c r="CP1287" s="106"/>
      <c r="CQ1287" s="106"/>
      <c r="CR1287" s="106"/>
      <c r="CS1287" s="106"/>
      <c r="CT1287" s="106"/>
      <c r="CU1287" s="106"/>
      <c r="CV1287" s="106"/>
      <c r="CW1287" s="106"/>
      <c r="CX1287" s="106"/>
      <c r="CY1287" s="106"/>
      <c r="CZ1287" s="106"/>
      <c r="DA1287" s="106"/>
      <c r="DB1287" s="106"/>
      <c r="DC1287" s="106"/>
      <c r="DD1287" s="106"/>
      <c r="DE1287" s="106"/>
      <c r="DF1287" s="106"/>
      <c r="DG1287" s="106"/>
    </row>
    <row r="1288" spans="1:111" s="112" customFormat="1" x14ac:dyDescent="0.2">
      <c r="A1288" s="106"/>
      <c r="J1288" s="113"/>
      <c r="K1288" s="168"/>
      <c r="L1288" s="109"/>
      <c r="M1288" s="106"/>
      <c r="N1288" s="106"/>
      <c r="O1288" s="106"/>
      <c r="P1288" s="106"/>
      <c r="Q1288" s="106"/>
      <c r="R1288" s="106"/>
      <c r="S1288" s="106"/>
      <c r="T1288" s="106"/>
      <c r="U1288" s="106"/>
      <c r="V1288" s="106"/>
      <c r="W1288" s="106"/>
      <c r="X1288" s="106"/>
      <c r="Y1288" s="106"/>
      <c r="Z1288" s="106"/>
      <c r="AA1288" s="106"/>
      <c r="AB1288" s="106"/>
      <c r="AC1288" s="106"/>
      <c r="AD1288" s="106"/>
      <c r="AE1288" s="106"/>
      <c r="AF1288" s="106"/>
      <c r="AG1288" s="106"/>
      <c r="AH1288" s="106"/>
      <c r="AI1288" s="106"/>
      <c r="AJ1288" s="106"/>
      <c r="AK1288" s="106"/>
      <c r="AL1288" s="106"/>
      <c r="AM1288" s="106"/>
      <c r="AN1288" s="106"/>
      <c r="AO1288" s="106"/>
      <c r="AP1288" s="106"/>
      <c r="AQ1288" s="106"/>
      <c r="AR1288" s="106"/>
      <c r="AS1288" s="106"/>
      <c r="AT1288" s="106"/>
      <c r="AU1288" s="106"/>
      <c r="AV1288" s="106"/>
      <c r="AW1288" s="106"/>
      <c r="AX1288" s="106"/>
      <c r="AY1288" s="106"/>
      <c r="AZ1288" s="106"/>
      <c r="BA1288" s="106"/>
      <c r="BB1288" s="106"/>
      <c r="BC1288" s="106"/>
      <c r="BD1288" s="106"/>
      <c r="BE1288" s="106"/>
      <c r="BF1288" s="106"/>
      <c r="BG1288" s="106"/>
      <c r="BH1288" s="106"/>
      <c r="BI1288" s="106"/>
      <c r="BJ1288" s="106"/>
      <c r="BK1288" s="106"/>
      <c r="BL1288" s="106"/>
      <c r="BM1288" s="106"/>
      <c r="BN1288" s="106"/>
      <c r="BO1288" s="106"/>
      <c r="BP1288" s="106"/>
      <c r="BQ1288" s="106"/>
      <c r="BR1288" s="106"/>
      <c r="BS1288" s="106"/>
      <c r="BT1288" s="106"/>
      <c r="BU1288" s="106"/>
      <c r="BV1288" s="106"/>
      <c r="BW1288" s="106"/>
      <c r="BX1288" s="106"/>
      <c r="BY1288" s="106"/>
      <c r="BZ1288" s="106"/>
      <c r="CA1288" s="106"/>
      <c r="CB1288" s="106"/>
      <c r="CC1288" s="106"/>
      <c r="CD1288" s="106"/>
      <c r="CE1288" s="106"/>
      <c r="CF1288" s="106"/>
      <c r="CG1288" s="106"/>
      <c r="CH1288" s="106"/>
      <c r="CI1288" s="106"/>
      <c r="CJ1288" s="106"/>
      <c r="CK1288" s="106"/>
      <c r="CL1288" s="106"/>
      <c r="CM1288" s="106"/>
      <c r="CN1288" s="106"/>
      <c r="CO1288" s="106"/>
      <c r="CP1288" s="106"/>
      <c r="CQ1288" s="106"/>
      <c r="CR1288" s="106"/>
      <c r="CS1288" s="106"/>
      <c r="CT1288" s="106"/>
      <c r="CU1288" s="106"/>
      <c r="CV1288" s="106"/>
      <c r="CW1288" s="106"/>
      <c r="CX1288" s="106"/>
      <c r="CY1288" s="106"/>
      <c r="CZ1288" s="106"/>
      <c r="DA1288" s="106"/>
      <c r="DB1288" s="106"/>
      <c r="DC1288" s="106"/>
      <c r="DD1288" s="106"/>
      <c r="DE1288" s="106"/>
      <c r="DF1288" s="106"/>
      <c r="DG1288" s="106"/>
    </row>
    <row r="1289" spans="1:111" s="112" customFormat="1" x14ac:dyDescent="0.2">
      <c r="A1289" s="106"/>
      <c r="J1289" s="113"/>
      <c r="K1289" s="168"/>
      <c r="L1289" s="109"/>
      <c r="M1289" s="106"/>
      <c r="N1289" s="106"/>
      <c r="O1289" s="106"/>
      <c r="P1289" s="106"/>
      <c r="Q1289" s="106"/>
      <c r="R1289" s="106"/>
      <c r="S1289" s="106"/>
      <c r="T1289" s="106"/>
      <c r="U1289" s="106"/>
      <c r="V1289" s="106"/>
      <c r="W1289" s="106"/>
      <c r="X1289" s="106"/>
      <c r="Y1289" s="106"/>
      <c r="Z1289" s="106"/>
      <c r="AA1289" s="106"/>
      <c r="AB1289" s="106"/>
      <c r="AC1289" s="106"/>
      <c r="AD1289" s="106"/>
      <c r="AE1289" s="106"/>
      <c r="AF1289" s="106"/>
      <c r="AG1289" s="106"/>
      <c r="AH1289" s="106"/>
      <c r="AI1289" s="106"/>
      <c r="AJ1289" s="106"/>
      <c r="AK1289" s="106"/>
      <c r="AL1289" s="106"/>
      <c r="AM1289" s="106"/>
      <c r="AN1289" s="106"/>
      <c r="AO1289" s="106"/>
      <c r="AP1289" s="106"/>
      <c r="AQ1289" s="106"/>
      <c r="AR1289" s="106"/>
      <c r="AS1289" s="106"/>
      <c r="AT1289" s="106"/>
      <c r="AU1289" s="106"/>
      <c r="AV1289" s="106"/>
      <c r="AW1289" s="106"/>
      <c r="AX1289" s="106"/>
      <c r="AY1289" s="106"/>
      <c r="AZ1289" s="106"/>
      <c r="BA1289" s="106"/>
      <c r="BB1289" s="106"/>
      <c r="BC1289" s="106"/>
      <c r="BD1289" s="106"/>
      <c r="BE1289" s="106"/>
      <c r="BF1289" s="106"/>
      <c r="BG1289" s="106"/>
      <c r="BH1289" s="106"/>
      <c r="BI1289" s="106"/>
      <c r="BJ1289" s="106"/>
      <c r="BK1289" s="106"/>
      <c r="BL1289" s="106"/>
      <c r="BM1289" s="106"/>
      <c r="BN1289" s="106"/>
      <c r="BO1289" s="106"/>
      <c r="BP1289" s="106"/>
      <c r="BQ1289" s="106"/>
      <c r="BR1289" s="106"/>
      <c r="BS1289" s="106"/>
      <c r="BT1289" s="106"/>
      <c r="BU1289" s="106"/>
      <c r="BV1289" s="106"/>
      <c r="BW1289" s="106"/>
      <c r="BX1289" s="106"/>
      <c r="BY1289" s="106"/>
      <c r="BZ1289" s="106"/>
      <c r="CA1289" s="106"/>
      <c r="CB1289" s="106"/>
      <c r="CC1289" s="106"/>
      <c r="CD1289" s="106"/>
      <c r="CE1289" s="106"/>
      <c r="CF1289" s="106"/>
      <c r="CG1289" s="106"/>
      <c r="CH1289" s="106"/>
      <c r="CI1289" s="106"/>
      <c r="CJ1289" s="106"/>
      <c r="CK1289" s="106"/>
      <c r="CL1289" s="106"/>
      <c r="CM1289" s="106"/>
      <c r="CN1289" s="106"/>
      <c r="CO1289" s="106"/>
      <c r="CP1289" s="106"/>
      <c r="CQ1289" s="106"/>
      <c r="CR1289" s="106"/>
      <c r="CS1289" s="106"/>
      <c r="CT1289" s="106"/>
      <c r="CU1289" s="106"/>
      <c r="CV1289" s="106"/>
      <c r="CW1289" s="106"/>
      <c r="CX1289" s="106"/>
      <c r="CY1289" s="106"/>
      <c r="CZ1289" s="106"/>
      <c r="DA1289" s="106"/>
      <c r="DB1289" s="106"/>
      <c r="DC1289" s="106"/>
      <c r="DD1289" s="106"/>
      <c r="DE1289" s="106"/>
      <c r="DF1289" s="106"/>
      <c r="DG1289" s="106"/>
    </row>
    <row r="1290" spans="1:111" s="112" customFormat="1" x14ac:dyDescent="0.2">
      <c r="A1290" s="106"/>
      <c r="J1290" s="113"/>
      <c r="K1290" s="168"/>
      <c r="L1290" s="109"/>
      <c r="M1290" s="106"/>
      <c r="N1290" s="106"/>
      <c r="O1290" s="106"/>
      <c r="P1290" s="106"/>
      <c r="Q1290" s="106"/>
      <c r="R1290" s="106"/>
      <c r="S1290" s="106"/>
      <c r="T1290" s="106"/>
      <c r="U1290" s="106"/>
      <c r="V1290" s="106"/>
      <c r="W1290" s="106"/>
      <c r="X1290" s="106"/>
      <c r="Y1290" s="106"/>
      <c r="Z1290" s="106"/>
      <c r="AA1290" s="106"/>
      <c r="AB1290" s="106"/>
      <c r="AC1290" s="106"/>
      <c r="AD1290" s="106"/>
      <c r="AE1290" s="106"/>
      <c r="AF1290" s="106"/>
      <c r="AG1290" s="106"/>
      <c r="AH1290" s="106"/>
      <c r="AI1290" s="106"/>
      <c r="AJ1290" s="106"/>
      <c r="AK1290" s="106"/>
      <c r="AL1290" s="106"/>
      <c r="AM1290" s="106"/>
      <c r="AN1290" s="106"/>
      <c r="AO1290" s="106"/>
      <c r="AP1290" s="106"/>
      <c r="AQ1290" s="106"/>
      <c r="AR1290" s="106"/>
      <c r="AS1290" s="106"/>
      <c r="AT1290" s="106"/>
      <c r="AU1290" s="106"/>
      <c r="AV1290" s="106"/>
      <c r="AW1290" s="106"/>
      <c r="AX1290" s="106"/>
      <c r="AY1290" s="106"/>
      <c r="AZ1290" s="106"/>
      <c r="BA1290" s="106"/>
      <c r="BB1290" s="106"/>
      <c r="BC1290" s="106"/>
      <c r="BD1290" s="106"/>
      <c r="BE1290" s="106"/>
      <c r="BF1290" s="106"/>
      <c r="BG1290" s="106"/>
      <c r="BH1290" s="106"/>
      <c r="BI1290" s="106"/>
      <c r="BJ1290" s="106"/>
      <c r="BK1290" s="106"/>
      <c r="BL1290" s="106"/>
      <c r="BM1290" s="106"/>
      <c r="BN1290" s="106"/>
      <c r="BO1290" s="106"/>
      <c r="BP1290" s="106"/>
      <c r="BQ1290" s="106"/>
      <c r="BR1290" s="106"/>
      <c r="BS1290" s="106"/>
      <c r="BT1290" s="106"/>
      <c r="BU1290" s="106"/>
      <c r="BV1290" s="106"/>
      <c r="BW1290" s="106"/>
      <c r="BX1290" s="106"/>
      <c r="BY1290" s="106"/>
      <c r="BZ1290" s="106"/>
      <c r="CA1290" s="106"/>
      <c r="CB1290" s="106"/>
      <c r="CC1290" s="106"/>
      <c r="CD1290" s="106"/>
      <c r="CE1290" s="106"/>
      <c r="CF1290" s="106"/>
      <c r="CG1290" s="106"/>
      <c r="CH1290" s="106"/>
      <c r="CI1290" s="106"/>
      <c r="CJ1290" s="106"/>
      <c r="CK1290" s="106"/>
      <c r="CL1290" s="106"/>
      <c r="CM1290" s="106"/>
      <c r="CN1290" s="106"/>
      <c r="CO1290" s="106"/>
      <c r="CP1290" s="106"/>
      <c r="CQ1290" s="106"/>
      <c r="CR1290" s="106"/>
      <c r="CS1290" s="106"/>
      <c r="CT1290" s="106"/>
      <c r="CU1290" s="106"/>
      <c r="CV1290" s="106"/>
      <c r="CW1290" s="106"/>
      <c r="CX1290" s="106"/>
      <c r="CY1290" s="106"/>
      <c r="CZ1290" s="106"/>
      <c r="DA1290" s="106"/>
      <c r="DB1290" s="106"/>
      <c r="DC1290" s="106"/>
      <c r="DD1290" s="106"/>
      <c r="DE1290" s="106"/>
      <c r="DF1290" s="106"/>
      <c r="DG1290" s="106"/>
    </row>
    <row r="1291" spans="1:111" s="112" customFormat="1" x14ac:dyDescent="0.2">
      <c r="A1291" s="106"/>
      <c r="J1291" s="113"/>
      <c r="K1291" s="168"/>
      <c r="L1291" s="109"/>
      <c r="M1291" s="106"/>
      <c r="N1291" s="106"/>
      <c r="O1291" s="106"/>
      <c r="P1291" s="106"/>
      <c r="Q1291" s="106"/>
      <c r="R1291" s="106"/>
      <c r="S1291" s="106"/>
      <c r="T1291" s="106"/>
      <c r="U1291" s="106"/>
      <c r="V1291" s="106"/>
      <c r="W1291" s="106"/>
      <c r="X1291" s="106"/>
      <c r="Y1291" s="106"/>
      <c r="Z1291" s="106"/>
      <c r="AA1291" s="106"/>
      <c r="AB1291" s="106"/>
      <c r="AC1291" s="106"/>
      <c r="AD1291" s="106"/>
      <c r="AE1291" s="106"/>
      <c r="AF1291" s="106"/>
      <c r="AG1291" s="106"/>
      <c r="AH1291" s="106"/>
      <c r="AI1291" s="106"/>
      <c r="AJ1291" s="106"/>
      <c r="AK1291" s="106"/>
      <c r="AL1291" s="106"/>
      <c r="AM1291" s="106"/>
      <c r="AN1291" s="106"/>
      <c r="AO1291" s="106"/>
      <c r="AP1291" s="106"/>
      <c r="AQ1291" s="106"/>
      <c r="AR1291" s="106"/>
      <c r="AS1291" s="106"/>
      <c r="AT1291" s="106"/>
      <c r="AU1291" s="106"/>
      <c r="AV1291" s="106"/>
      <c r="AW1291" s="106"/>
      <c r="AX1291" s="106"/>
      <c r="AY1291" s="106"/>
      <c r="AZ1291" s="106"/>
      <c r="BA1291" s="106"/>
      <c r="BB1291" s="106"/>
      <c r="BC1291" s="106"/>
      <c r="BD1291" s="106"/>
      <c r="BE1291" s="106"/>
      <c r="BF1291" s="106"/>
      <c r="BG1291" s="106"/>
      <c r="BH1291" s="106"/>
      <c r="BI1291" s="106"/>
      <c r="BJ1291" s="106"/>
      <c r="BK1291" s="106"/>
      <c r="BL1291" s="106"/>
      <c r="BM1291" s="106"/>
      <c r="BN1291" s="106"/>
      <c r="BO1291" s="106"/>
      <c r="BP1291" s="106"/>
      <c r="BQ1291" s="106"/>
      <c r="BR1291" s="106"/>
      <c r="BS1291" s="106"/>
      <c r="BT1291" s="106"/>
      <c r="BU1291" s="106"/>
      <c r="BV1291" s="106"/>
      <c r="BW1291" s="106"/>
      <c r="BX1291" s="106"/>
      <c r="BY1291" s="106"/>
      <c r="BZ1291" s="106"/>
      <c r="CA1291" s="106"/>
      <c r="CB1291" s="106"/>
      <c r="CC1291" s="106"/>
      <c r="CD1291" s="106"/>
      <c r="CE1291" s="106"/>
      <c r="CF1291" s="106"/>
      <c r="CG1291" s="106"/>
      <c r="CH1291" s="106"/>
      <c r="CI1291" s="106"/>
      <c r="CJ1291" s="106"/>
      <c r="CK1291" s="106"/>
      <c r="CL1291" s="106"/>
      <c r="CM1291" s="106"/>
      <c r="CN1291" s="106"/>
      <c r="CO1291" s="106"/>
      <c r="CP1291" s="106"/>
      <c r="CQ1291" s="106"/>
      <c r="CR1291" s="106"/>
      <c r="CS1291" s="106"/>
      <c r="CT1291" s="106"/>
      <c r="CU1291" s="106"/>
      <c r="CV1291" s="106"/>
      <c r="CW1291" s="106"/>
      <c r="CX1291" s="106"/>
      <c r="CY1291" s="106"/>
      <c r="CZ1291" s="106"/>
      <c r="DA1291" s="106"/>
      <c r="DB1291" s="106"/>
      <c r="DC1291" s="106"/>
      <c r="DD1291" s="106"/>
      <c r="DE1291" s="106"/>
      <c r="DF1291" s="106"/>
      <c r="DG1291" s="106"/>
    </row>
    <row r="1292" spans="1:111" s="112" customFormat="1" x14ac:dyDescent="0.2">
      <c r="A1292" s="106"/>
      <c r="J1292" s="113"/>
      <c r="K1292" s="168"/>
      <c r="L1292" s="109"/>
      <c r="M1292" s="106"/>
      <c r="N1292" s="106"/>
      <c r="O1292" s="106"/>
      <c r="P1292" s="106"/>
      <c r="Q1292" s="106"/>
      <c r="R1292" s="106"/>
      <c r="S1292" s="106"/>
      <c r="T1292" s="106"/>
      <c r="U1292" s="106"/>
      <c r="V1292" s="106"/>
      <c r="W1292" s="106"/>
      <c r="X1292" s="106"/>
      <c r="Y1292" s="106"/>
      <c r="Z1292" s="106"/>
      <c r="AA1292" s="106"/>
      <c r="AB1292" s="106"/>
      <c r="AC1292" s="106"/>
      <c r="AD1292" s="106"/>
      <c r="AE1292" s="106"/>
      <c r="AF1292" s="106"/>
      <c r="AG1292" s="106"/>
      <c r="AH1292" s="106"/>
      <c r="AI1292" s="106"/>
      <c r="AJ1292" s="106"/>
      <c r="AK1292" s="106"/>
      <c r="AL1292" s="106"/>
      <c r="AM1292" s="106"/>
      <c r="AN1292" s="106"/>
      <c r="AO1292" s="106"/>
      <c r="AP1292" s="106"/>
      <c r="AQ1292" s="106"/>
      <c r="AR1292" s="106"/>
      <c r="AS1292" s="106"/>
      <c r="AT1292" s="106"/>
      <c r="AU1292" s="106"/>
      <c r="AV1292" s="106"/>
      <c r="AW1292" s="106"/>
      <c r="AX1292" s="106"/>
      <c r="AY1292" s="106"/>
      <c r="AZ1292" s="106"/>
      <c r="BA1292" s="106"/>
      <c r="BB1292" s="106"/>
      <c r="BC1292" s="106"/>
      <c r="BD1292" s="106"/>
      <c r="BE1292" s="106"/>
      <c r="BF1292" s="106"/>
      <c r="BG1292" s="106"/>
      <c r="BH1292" s="106"/>
      <c r="BI1292" s="106"/>
      <c r="BJ1292" s="106"/>
      <c r="BK1292" s="106"/>
      <c r="BL1292" s="106"/>
      <c r="BM1292" s="106"/>
      <c r="BN1292" s="106"/>
      <c r="BO1292" s="106"/>
      <c r="BP1292" s="106"/>
      <c r="BQ1292" s="106"/>
      <c r="BR1292" s="106"/>
      <c r="BS1292" s="106"/>
      <c r="BT1292" s="106"/>
      <c r="BU1292" s="106"/>
      <c r="BV1292" s="106"/>
      <c r="BW1292" s="106"/>
      <c r="BX1292" s="106"/>
      <c r="BY1292" s="106"/>
      <c r="BZ1292" s="106"/>
      <c r="CA1292" s="106"/>
      <c r="CB1292" s="106"/>
      <c r="CC1292" s="106"/>
      <c r="CD1292" s="106"/>
      <c r="CE1292" s="106"/>
      <c r="CF1292" s="106"/>
      <c r="CG1292" s="106"/>
      <c r="CH1292" s="106"/>
      <c r="CI1292" s="106"/>
      <c r="CJ1292" s="106"/>
      <c r="CK1292" s="106"/>
      <c r="CL1292" s="106"/>
      <c r="CM1292" s="106"/>
      <c r="CN1292" s="106"/>
      <c r="CO1292" s="106"/>
      <c r="CP1292" s="106"/>
      <c r="CQ1292" s="106"/>
      <c r="CR1292" s="106"/>
      <c r="CS1292" s="106"/>
      <c r="CT1292" s="106"/>
      <c r="CU1292" s="106"/>
      <c r="CV1292" s="106"/>
      <c r="CW1292" s="106"/>
      <c r="CX1292" s="106"/>
      <c r="CY1292" s="106"/>
      <c r="CZ1292" s="106"/>
      <c r="DA1292" s="106"/>
      <c r="DB1292" s="106"/>
      <c r="DC1292" s="106"/>
      <c r="DD1292" s="106"/>
      <c r="DE1292" s="106"/>
      <c r="DF1292" s="106"/>
      <c r="DG1292" s="106"/>
    </row>
    <row r="1293" spans="1:111" s="112" customFormat="1" x14ac:dyDescent="0.2">
      <c r="A1293" s="106"/>
      <c r="J1293" s="113"/>
      <c r="K1293" s="168"/>
      <c r="L1293" s="109"/>
      <c r="M1293" s="106"/>
      <c r="N1293" s="106"/>
      <c r="O1293" s="106"/>
      <c r="P1293" s="106"/>
      <c r="Q1293" s="106"/>
      <c r="R1293" s="106"/>
      <c r="S1293" s="106"/>
      <c r="T1293" s="106"/>
      <c r="U1293" s="106"/>
      <c r="V1293" s="106"/>
      <c r="W1293" s="106"/>
      <c r="X1293" s="106"/>
      <c r="Y1293" s="106"/>
      <c r="Z1293" s="106"/>
      <c r="AA1293" s="106"/>
      <c r="AB1293" s="106"/>
      <c r="AC1293" s="106"/>
      <c r="AD1293" s="106"/>
      <c r="AE1293" s="106"/>
      <c r="AF1293" s="106"/>
      <c r="AG1293" s="106"/>
      <c r="AH1293" s="106"/>
      <c r="AI1293" s="106"/>
      <c r="AJ1293" s="106"/>
      <c r="AK1293" s="106"/>
      <c r="AL1293" s="106"/>
      <c r="AM1293" s="106"/>
      <c r="AN1293" s="106"/>
      <c r="AO1293" s="106"/>
      <c r="AP1293" s="106"/>
      <c r="AQ1293" s="106"/>
      <c r="AR1293" s="106"/>
      <c r="AS1293" s="106"/>
      <c r="AT1293" s="106"/>
      <c r="AU1293" s="106"/>
      <c r="AV1293" s="106"/>
      <c r="AW1293" s="106"/>
      <c r="AX1293" s="106"/>
      <c r="AY1293" s="106"/>
      <c r="AZ1293" s="106"/>
      <c r="BA1293" s="106"/>
      <c r="BB1293" s="106"/>
      <c r="BC1293" s="106"/>
      <c r="BD1293" s="106"/>
      <c r="BE1293" s="106"/>
      <c r="BF1293" s="106"/>
      <c r="BG1293" s="106"/>
      <c r="BH1293" s="106"/>
      <c r="BI1293" s="106"/>
      <c r="BJ1293" s="106"/>
      <c r="BK1293" s="106"/>
      <c r="BL1293" s="106"/>
      <c r="BM1293" s="106"/>
      <c r="BN1293" s="106"/>
      <c r="BO1293" s="106"/>
      <c r="BP1293" s="106"/>
      <c r="BQ1293" s="106"/>
      <c r="BR1293" s="106"/>
      <c r="BS1293" s="106"/>
      <c r="BT1293" s="106"/>
      <c r="BU1293" s="106"/>
      <c r="BV1293" s="106"/>
      <c r="BW1293" s="106"/>
      <c r="BX1293" s="106"/>
      <c r="BY1293" s="106"/>
      <c r="BZ1293" s="106"/>
      <c r="CA1293" s="106"/>
      <c r="CB1293" s="106"/>
      <c r="CC1293" s="106"/>
      <c r="CD1293" s="106"/>
      <c r="CE1293" s="106"/>
      <c r="CF1293" s="106"/>
      <c r="CG1293" s="106"/>
      <c r="CH1293" s="106"/>
      <c r="CI1293" s="106"/>
      <c r="CJ1293" s="106"/>
      <c r="CK1293" s="106"/>
      <c r="CL1293" s="106"/>
      <c r="CM1293" s="106"/>
      <c r="CN1293" s="106"/>
      <c r="CO1293" s="106"/>
      <c r="CP1293" s="106"/>
      <c r="CQ1293" s="106"/>
      <c r="CR1293" s="106"/>
      <c r="CS1293" s="106"/>
      <c r="CT1293" s="106"/>
      <c r="CU1293" s="106"/>
      <c r="CV1293" s="106"/>
      <c r="CW1293" s="106"/>
      <c r="CX1293" s="106"/>
      <c r="CY1293" s="106"/>
      <c r="CZ1293" s="106"/>
      <c r="DA1293" s="106"/>
      <c r="DB1293" s="106"/>
      <c r="DC1293" s="106"/>
      <c r="DD1293" s="106"/>
      <c r="DE1293" s="106"/>
      <c r="DF1293" s="106"/>
      <c r="DG1293" s="106"/>
    </row>
    <row r="1294" spans="1:111" s="112" customFormat="1" x14ac:dyDescent="0.2">
      <c r="A1294" s="106"/>
      <c r="J1294" s="113"/>
      <c r="K1294" s="168"/>
      <c r="L1294" s="109"/>
      <c r="M1294" s="106"/>
      <c r="N1294" s="106"/>
      <c r="O1294" s="106"/>
      <c r="P1294" s="106"/>
      <c r="Q1294" s="106"/>
      <c r="R1294" s="106"/>
      <c r="S1294" s="106"/>
      <c r="T1294" s="106"/>
      <c r="U1294" s="106"/>
      <c r="V1294" s="106"/>
      <c r="W1294" s="106"/>
      <c r="X1294" s="106"/>
      <c r="Y1294" s="106"/>
      <c r="Z1294" s="106"/>
      <c r="AA1294" s="106"/>
      <c r="AB1294" s="106"/>
      <c r="AC1294" s="106"/>
      <c r="AD1294" s="106"/>
      <c r="AE1294" s="106"/>
      <c r="AF1294" s="106"/>
      <c r="AG1294" s="106"/>
      <c r="AH1294" s="106"/>
      <c r="AI1294" s="106"/>
      <c r="AJ1294" s="106"/>
      <c r="AK1294" s="106"/>
      <c r="AL1294" s="106"/>
      <c r="AM1294" s="106"/>
      <c r="AN1294" s="106"/>
      <c r="AO1294" s="106"/>
      <c r="AP1294" s="106"/>
      <c r="AQ1294" s="106"/>
      <c r="AR1294" s="106"/>
      <c r="AS1294" s="106"/>
      <c r="AT1294" s="106"/>
      <c r="AU1294" s="106"/>
      <c r="AV1294" s="106"/>
      <c r="AW1294" s="106"/>
      <c r="AX1294" s="106"/>
      <c r="AY1294" s="106"/>
      <c r="AZ1294" s="106"/>
      <c r="BA1294" s="106"/>
      <c r="BB1294" s="106"/>
      <c r="BC1294" s="106"/>
      <c r="BD1294" s="106"/>
      <c r="BE1294" s="106"/>
      <c r="BF1294" s="106"/>
      <c r="BG1294" s="106"/>
      <c r="BH1294" s="106"/>
      <c r="BI1294" s="106"/>
      <c r="BJ1294" s="106"/>
      <c r="BK1294" s="106"/>
      <c r="BL1294" s="106"/>
      <c r="BM1294" s="106"/>
      <c r="BN1294" s="106"/>
      <c r="BO1294" s="106"/>
      <c r="BP1294" s="106"/>
      <c r="BQ1294" s="106"/>
      <c r="BR1294" s="106"/>
      <c r="BS1294" s="106"/>
      <c r="BT1294" s="106"/>
      <c r="BU1294" s="106"/>
      <c r="BV1294" s="106"/>
      <c r="BW1294" s="106"/>
      <c r="BX1294" s="106"/>
      <c r="BY1294" s="106"/>
      <c r="BZ1294" s="106"/>
      <c r="CA1294" s="106"/>
      <c r="CB1294" s="106"/>
      <c r="CC1294" s="106"/>
      <c r="CD1294" s="106"/>
      <c r="CE1294" s="106"/>
      <c r="CF1294" s="106"/>
      <c r="CG1294" s="106"/>
      <c r="CH1294" s="106"/>
      <c r="CI1294" s="106"/>
      <c r="CJ1294" s="106"/>
      <c r="CK1294" s="106"/>
      <c r="CL1294" s="106"/>
      <c r="CM1294" s="106"/>
      <c r="CN1294" s="106"/>
      <c r="CO1294" s="106"/>
      <c r="CP1294" s="106"/>
      <c r="CQ1294" s="106"/>
      <c r="CR1294" s="106"/>
      <c r="CS1294" s="106"/>
      <c r="CT1294" s="106"/>
      <c r="CU1294" s="106"/>
      <c r="CV1294" s="106"/>
      <c r="CW1294" s="106"/>
      <c r="CX1294" s="106"/>
      <c r="CY1294" s="106"/>
      <c r="CZ1294" s="106"/>
      <c r="DA1294" s="106"/>
      <c r="DB1294" s="106"/>
      <c r="DC1294" s="106"/>
      <c r="DD1294" s="106"/>
      <c r="DE1294" s="106"/>
      <c r="DF1294" s="106"/>
      <c r="DG1294" s="106"/>
    </row>
    <row r="1295" spans="1:111" s="112" customFormat="1" x14ac:dyDescent="0.2">
      <c r="A1295" s="106"/>
      <c r="J1295" s="113"/>
      <c r="K1295" s="168"/>
      <c r="L1295" s="109"/>
      <c r="M1295" s="106"/>
      <c r="N1295" s="106"/>
      <c r="O1295" s="106"/>
      <c r="P1295" s="106"/>
      <c r="Q1295" s="106"/>
      <c r="R1295" s="106"/>
      <c r="S1295" s="106"/>
      <c r="T1295" s="106"/>
      <c r="U1295" s="106"/>
      <c r="V1295" s="106"/>
      <c r="W1295" s="106"/>
      <c r="X1295" s="106"/>
      <c r="Y1295" s="106"/>
      <c r="Z1295" s="106"/>
      <c r="AA1295" s="106"/>
      <c r="AB1295" s="106"/>
      <c r="AC1295" s="106"/>
      <c r="AD1295" s="106"/>
      <c r="AE1295" s="106"/>
      <c r="AF1295" s="106"/>
      <c r="AG1295" s="106"/>
      <c r="AH1295" s="106"/>
      <c r="AI1295" s="106"/>
      <c r="AJ1295" s="106"/>
      <c r="AK1295" s="106"/>
      <c r="AL1295" s="106"/>
      <c r="AM1295" s="106"/>
      <c r="AN1295" s="106"/>
      <c r="AO1295" s="106"/>
      <c r="AP1295" s="106"/>
      <c r="AQ1295" s="106"/>
      <c r="AR1295" s="106"/>
      <c r="AS1295" s="106"/>
      <c r="AT1295" s="106"/>
      <c r="AU1295" s="106"/>
      <c r="AV1295" s="106"/>
      <c r="AW1295" s="106"/>
      <c r="AX1295" s="106"/>
      <c r="AY1295" s="106"/>
      <c r="AZ1295" s="106"/>
      <c r="BA1295" s="106"/>
      <c r="BB1295" s="106"/>
      <c r="BC1295" s="106"/>
      <c r="BD1295" s="106"/>
      <c r="BE1295" s="106"/>
      <c r="BF1295" s="106"/>
      <c r="BG1295" s="106"/>
      <c r="BH1295" s="106"/>
      <c r="BI1295" s="106"/>
      <c r="BJ1295" s="106"/>
      <c r="BK1295" s="106"/>
      <c r="BL1295" s="106"/>
      <c r="BM1295" s="106"/>
      <c r="BN1295" s="106"/>
      <c r="BO1295" s="106"/>
      <c r="BP1295" s="106"/>
      <c r="BQ1295" s="106"/>
      <c r="BR1295" s="106"/>
      <c r="BS1295" s="106"/>
      <c r="BT1295" s="106"/>
      <c r="BU1295" s="106"/>
      <c r="BV1295" s="106"/>
      <c r="BW1295" s="106"/>
      <c r="BX1295" s="106"/>
      <c r="BY1295" s="106"/>
      <c r="BZ1295" s="106"/>
      <c r="CA1295" s="106"/>
      <c r="CB1295" s="106"/>
      <c r="CC1295" s="106"/>
      <c r="CD1295" s="106"/>
      <c r="CE1295" s="106"/>
      <c r="CF1295" s="106"/>
      <c r="CG1295" s="106"/>
      <c r="CH1295" s="106"/>
      <c r="CI1295" s="106"/>
      <c r="CJ1295" s="106"/>
      <c r="CK1295" s="106"/>
      <c r="CL1295" s="106"/>
      <c r="CM1295" s="106"/>
      <c r="CN1295" s="106"/>
      <c r="CO1295" s="106"/>
      <c r="CP1295" s="106"/>
      <c r="CQ1295" s="106"/>
      <c r="CR1295" s="106"/>
      <c r="CS1295" s="106"/>
      <c r="CT1295" s="106"/>
      <c r="CU1295" s="106"/>
      <c r="CV1295" s="106"/>
      <c r="CW1295" s="106"/>
      <c r="CX1295" s="106"/>
      <c r="CY1295" s="106"/>
      <c r="CZ1295" s="106"/>
      <c r="DA1295" s="106"/>
      <c r="DB1295" s="106"/>
      <c r="DC1295" s="106"/>
      <c r="DD1295" s="106"/>
      <c r="DE1295" s="106"/>
      <c r="DF1295" s="106"/>
      <c r="DG1295" s="106"/>
    </row>
    <row r="1296" spans="1:111" s="112" customFormat="1" x14ac:dyDescent="0.2">
      <c r="A1296" s="106"/>
      <c r="J1296" s="113"/>
      <c r="K1296" s="168"/>
      <c r="L1296" s="109"/>
      <c r="M1296" s="106"/>
      <c r="N1296" s="106"/>
      <c r="O1296" s="106"/>
      <c r="P1296" s="106"/>
      <c r="Q1296" s="106"/>
      <c r="R1296" s="106"/>
      <c r="S1296" s="106"/>
      <c r="T1296" s="106"/>
      <c r="U1296" s="106"/>
      <c r="V1296" s="106"/>
      <c r="W1296" s="106"/>
      <c r="X1296" s="106"/>
      <c r="Y1296" s="106"/>
      <c r="Z1296" s="106"/>
      <c r="AA1296" s="106"/>
      <c r="AB1296" s="106"/>
      <c r="AC1296" s="106"/>
      <c r="AD1296" s="106"/>
      <c r="AE1296" s="106"/>
      <c r="AF1296" s="106"/>
      <c r="AG1296" s="106"/>
      <c r="AH1296" s="106"/>
      <c r="AI1296" s="106"/>
      <c r="AJ1296" s="106"/>
      <c r="AK1296" s="106"/>
      <c r="AL1296" s="106"/>
      <c r="AM1296" s="106"/>
      <c r="AN1296" s="106"/>
      <c r="AO1296" s="106"/>
      <c r="AP1296" s="106"/>
      <c r="AQ1296" s="106"/>
      <c r="AR1296" s="106"/>
      <c r="AS1296" s="106"/>
      <c r="AT1296" s="106"/>
      <c r="AU1296" s="106"/>
      <c r="AV1296" s="106"/>
      <c r="AW1296" s="106"/>
      <c r="AX1296" s="106"/>
      <c r="AY1296" s="106"/>
      <c r="AZ1296" s="106"/>
      <c r="BA1296" s="106"/>
      <c r="BB1296" s="106"/>
      <c r="BC1296" s="106"/>
      <c r="BD1296" s="106"/>
      <c r="BE1296" s="106"/>
      <c r="BF1296" s="106"/>
      <c r="BG1296" s="106"/>
      <c r="BH1296" s="106"/>
      <c r="BI1296" s="106"/>
      <c r="BJ1296" s="106"/>
      <c r="BK1296" s="106"/>
      <c r="BL1296" s="106"/>
      <c r="BM1296" s="106"/>
      <c r="BN1296" s="106"/>
      <c r="BO1296" s="106"/>
      <c r="BP1296" s="106"/>
      <c r="BQ1296" s="106"/>
      <c r="BR1296" s="106"/>
      <c r="BS1296" s="106"/>
      <c r="BT1296" s="106"/>
      <c r="BU1296" s="106"/>
      <c r="BV1296" s="106"/>
      <c r="BW1296" s="106"/>
      <c r="BX1296" s="106"/>
      <c r="BY1296" s="106"/>
      <c r="BZ1296" s="106"/>
      <c r="CA1296" s="106"/>
      <c r="CB1296" s="106"/>
      <c r="CC1296" s="106"/>
      <c r="CD1296" s="106"/>
      <c r="CE1296" s="106"/>
      <c r="CF1296" s="106"/>
      <c r="CG1296" s="106"/>
      <c r="CH1296" s="106"/>
      <c r="CI1296" s="106"/>
      <c r="CJ1296" s="106"/>
      <c r="CK1296" s="106"/>
      <c r="CL1296" s="106"/>
      <c r="CM1296" s="106"/>
      <c r="CN1296" s="106"/>
      <c r="CO1296" s="106"/>
      <c r="CP1296" s="106"/>
      <c r="CQ1296" s="106"/>
      <c r="CR1296" s="106"/>
      <c r="CS1296" s="106"/>
      <c r="CT1296" s="106"/>
      <c r="CU1296" s="106"/>
      <c r="CV1296" s="106"/>
      <c r="CW1296" s="106"/>
      <c r="CX1296" s="106"/>
      <c r="CY1296" s="106"/>
      <c r="CZ1296" s="106"/>
      <c r="DA1296" s="106"/>
      <c r="DB1296" s="106"/>
      <c r="DC1296" s="106"/>
      <c r="DD1296" s="106"/>
      <c r="DE1296" s="106"/>
      <c r="DF1296" s="106"/>
      <c r="DG1296" s="106"/>
    </row>
    <row r="1297" spans="1:111" s="112" customFormat="1" x14ac:dyDescent="0.2">
      <c r="A1297" s="106"/>
      <c r="J1297" s="113"/>
      <c r="K1297" s="168"/>
      <c r="L1297" s="109"/>
      <c r="M1297" s="106"/>
      <c r="N1297" s="106"/>
      <c r="O1297" s="106"/>
      <c r="P1297" s="106"/>
      <c r="Q1297" s="106"/>
      <c r="R1297" s="106"/>
      <c r="S1297" s="106"/>
      <c r="T1297" s="106"/>
      <c r="U1297" s="106"/>
      <c r="V1297" s="106"/>
      <c r="W1297" s="106"/>
      <c r="X1297" s="106"/>
      <c r="Y1297" s="106"/>
      <c r="Z1297" s="106"/>
      <c r="AA1297" s="106"/>
      <c r="AB1297" s="106"/>
      <c r="AC1297" s="106"/>
      <c r="AD1297" s="106"/>
      <c r="AE1297" s="106"/>
      <c r="AF1297" s="106"/>
      <c r="AG1297" s="106"/>
      <c r="AH1297" s="106"/>
      <c r="AI1297" s="106"/>
      <c r="AJ1297" s="106"/>
      <c r="AK1297" s="106"/>
      <c r="AL1297" s="106"/>
      <c r="AM1297" s="106"/>
      <c r="AN1297" s="106"/>
      <c r="AO1297" s="106"/>
      <c r="AP1297" s="106"/>
      <c r="AQ1297" s="106"/>
      <c r="AR1297" s="106"/>
      <c r="AS1297" s="106"/>
      <c r="AT1297" s="106"/>
      <c r="AU1297" s="106"/>
      <c r="AV1297" s="106"/>
      <c r="AW1297" s="106"/>
      <c r="AX1297" s="106"/>
      <c r="AY1297" s="106"/>
      <c r="AZ1297" s="106"/>
      <c r="BA1297" s="106"/>
      <c r="BB1297" s="106"/>
      <c r="BC1297" s="106"/>
      <c r="BD1297" s="106"/>
      <c r="BE1297" s="106"/>
      <c r="BF1297" s="106"/>
      <c r="BG1297" s="106"/>
      <c r="BH1297" s="106"/>
      <c r="BI1297" s="106"/>
      <c r="BJ1297" s="106"/>
      <c r="BK1297" s="106"/>
      <c r="BL1297" s="106"/>
      <c r="BM1297" s="106"/>
      <c r="BN1297" s="106"/>
      <c r="BO1297" s="106"/>
      <c r="BP1297" s="106"/>
      <c r="BQ1297" s="106"/>
      <c r="BR1297" s="106"/>
      <c r="BS1297" s="106"/>
      <c r="BT1297" s="106"/>
      <c r="BU1297" s="106"/>
      <c r="BV1297" s="106"/>
      <c r="BW1297" s="106"/>
      <c r="BX1297" s="106"/>
      <c r="BY1297" s="106"/>
      <c r="BZ1297" s="106"/>
      <c r="CA1297" s="106"/>
      <c r="CB1297" s="106"/>
      <c r="CC1297" s="106"/>
      <c r="CD1297" s="106"/>
      <c r="CE1297" s="106"/>
      <c r="CF1297" s="106"/>
      <c r="CG1297" s="106"/>
      <c r="CH1297" s="106"/>
      <c r="CI1297" s="106"/>
      <c r="CJ1297" s="106"/>
      <c r="CK1297" s="106"/>
      <c r="CL1297" s="106"/>
      <c r="CM1297" s="106"/>
      <c r="CN1297" s="106"/>
      <c r="CO1297" s="106"/>
      <c r="CP1297" s="106"/>
      <c r="CQ1297" s="106"/>
      <c r="CR1297" s="106"/>
      <c r="CS1297" s="106"/>
      <c r="CT1297" s="106"/>
      <c r="CU1297" s="106"/>
      <c r="CV1297" s="106"/>
      <c r="CW1297" s="106"/>
      <c r="CX1297" s="106"/>
      <c r="CY1297" s="106"/>
      <c r="CZ1297" s="106"/>
      <c r="DA1297" s="106"/>
      <c r="DB1297" s="106"/>
      <c r="DC1297" s="106"/>
      <c r="DD1297" s="106"/>
      <c r="DE1297" s="106"/>
      <c r="DF1297" s="106"/>
      <c r="DG1297" s="106"/>
    </row>
    <row r="1298" spans="1:111" s="112" customFormat="1" x14ac:dyDescent="0.2">
      <c r="A1298" s="106"/>
      <c r="J1298" s="113"/>
      <c r="K1298" s="168"/>
      <c r="L1298" s="109"/>
      <c r="M1298" s="106"/>
      <c r="N1298" s="106"/>
      <c r="O1298" s="106"/>
      <c r="P1298" s="106"/>
      <c r="Q1298" s="106"/>
      <c r="R1298" s="106"/>
      <c r="S1298" s="106"/>
      <c r="T1298" s="106"/>
      <c r="U1298" s="106"/>
      <c r="V1298" s="106"/>
      <c r="W1298" s="106"/>
      <c r="X1298" s="106"/>
      <c r="Y1298" s="106"/>
      <c r="Z1298" s="106"/>
      <c r="AA1298" s="106"/>
      <c r="AB1298" s="106"/>
      <c r="AC1298" s="106"/>
      <c r="AD1298" s="106"/>
      <c r="AE1298" s="106"/>
      <c r="AF1298" s="106"/>
      <c r="AG1298" s="106"/>
      <c r="AH1298" s="106"/>
      <c r="AI1298" s="106"/>
      <c r="AJ1298" s="106"/>
      <c r="AK1298" s="106"/>
      <c r="AL1298" s="106"/>
      <c r="AM1298" s="106"/>
      <c r="AN1298" s="106"/>
      <c r="AO1298" s="106"/>
      <c r="AP1298" s="106"/>
      <c r="AQ1298" s="106"/>
      <c r="AR1298" s="106"/>
      <c r="AS1298" s="106"/>
      <c r="AT1298" s="106"/>
      <c r="AU1298" s="106"/>
      <c r="AV1298" s="106"/>
      <c r="AW1298" s="106"/>
      <c r="AX1298" s="106"/>
      <c r="AY1298" s="106"/>
      <c r="AZ1298" s="106"/>
      <c r="BA1298" s="106"/>
      <c r="BB1298" s="106"/>
      <c r="BC1298" s="106"/>
      <c r="BD1298" s="106"/>
      <c r="BE1298" s="106"/>
      <c r="BF1298" s="106"/>
      <c r="BG1298" s="106"/>
      <c r="BH1298" s="106"/>
      <c r="BI1298" s="106"/>
      <c r="BJ1298" s="106"/>
      <c r="BK1298" s="106"/>
      <c r="BL1298" s="106"/>
      <c r="BM1298" s="106"/>
      <c r="BN1298" s="106"/>
      <c r="BO1298" s="106"/>
      <c r="BP1298" s="106"/>
      <c r="BQ1298" s="106"/>
      <c r="BR1298" s="106"/>
      <c r="BS1298" s="106"/>
      <c r="BT1298" s="106"/>
      <c r="BU1298" s="106"/>
      <c r="BV1298" s="106"/>
      <c r="BW1298" s="106"/>
      <c r="BX1298" s="106"/>
      <c r="BY1298" s="106"/>
      <c r="BZ1298" s="106"/>
      <c r="CA1298" s="106"/>
      <c r="CB1298" s="106"/>
      <c r="CC1298" s="106"/>
      <c r="CD1298" s="106"/>
      <c r="CE1298" s="106"/>
      <c r="CF1298" s="106"/>
      <c r="CG1298" s="106"/>
      <c r="CH1298" s="106"/>
      <c r="CI1298" s="106"/>
      <c r="CJ1298" s="106"/>
      <c r="CK1298" s="106"/>
      <c r="CL1298" s="106"/>
      <c r="CM1298" s="106"/>
      <c r="CN1298" s="106"/>
      <c r="CO1298" s="106"/>
      <c r="CP1298" s="106"/>
      <c r="CQ1298" s="106"/>
      <c r="CR1298" s="106"/>
      <c r="CS1298" s="106"/>
      <c r="CT1298" s="106"/>
      <c r="CU1298" s="106"/>
      <c r="CV1298" s="106"/>
      <c r="CW1298" s="106"/>
      <c r="CX1298" s="106"/>
      <c r="CY1298" s="106"/>
      <c r="CZ1298" s="106"/>
      <c r="DA1298" s="106"/>
      <c r="DB1298" s="106"/>
      <c r="DC1298" s="106"/>
      <c r="DD1298" s="106"/>
      <c r="DE1298" s="106"/>
      <c r="DF1298" s="106"/>
      <c r="DG1298" s="106"/>
    </row>
    <row r="1299" spans="1:111" s="112" customFormat="1" x14ac:dyDescent="0.2">
      <c r="A1299" s="106"/>
      <c r="J1299" s="113"/>
      <c r="K1299" s="168"/>
      <c r="L1299" s="109"/>
      <c r="M1299" s="106"/>
      <c r="N1299" s="106"/>
      <c r="O1299" s="106"/>
      <c r="P1299" s="106"/>
      <c r="Q1299" s="106"/>
      <c r="R1299" s="106"/>
      <c r="S1299" s="106"/>
      <c r="T1299" s="106"/>
      <c r="U1299" s="106"/>
      <c r="V1299" s="106"/>
      <c r="W1299" s="106"/>
      <c r="X1299" s="106"/>
      <c r="Y1299" s="106"/>
      <c r="Z1299" s="106"/>
      <c r="AA1299" s="106"/>
      <c r="AB1299" s="106"/>
      <c r="AC1299" s="106"/>
      <c r="AD1299" s="106"/>
      <c r="AE1299" s="106"/>
      <c r="AF1299" s="106"/>
      <c r="AG1299" s="106"/>
      <c r="AH1299" s="106"/>
      <c r="AI1299" s="106"/>
      <c r="AJ1299" s="106"/>
      <c r="AK1299" s="106"/>
      <c r="AL1299" s="106"/>
      <c r="AM1299" s="106"/>
      <c r="AN1299" s="106"/>
      <c r="AO1299" s="106"/>
      <c r="AP1299" s="106"/>
      <c r="AQ1299" s="106"/>
      <c r="AR1299" s="106"/>
      <c r="AS1299" s="106"/>
      <c r="AT1299" s="106"/>
      <c r="AU1299" s="106"/>
      <c r="AV1299" s="106"/>
      <c r="AW1299" s="106"/>
      <c r="AX1299" s="106"/>
      <c r="AY1299" s="106"/>
      <c r="AZ1299" s="106"/>
      <c r="BA1299" s="106"/>
      <c r="BB1299" s="106"/>
      <c r="BC1299" s="106"/>
      <c r="BD1299" s="106"/>
      <c r="BE1299" s="106"/>
      <c r="BF1299" s="106"/>
      <c r="BG1299" s="106"/>
      <c r="BH1299" s="106"/>
      <c r="BI1299" s="106"/>
      <c r="BJ1299" s="106"/>
      <c r="BK1299" s="106"/>
      <c r="BL1299" s="106"/>
      <c r="BM1299" s="106"/>
      <c r="BN1299" s="106"/>
      <c r="BO1299" s="106"/>
      <c r="BP1299" s="106"/>
      <c r="BQ1299" s="106"/>
      <c r="BR1299" s="106"/>
      <c r="BS1299" s="106"/>
      <c r="BT1299" s="106"/>
      <c r="BU1299" s="106"/>
      <c r="BV1299" s="106"/>
      <c r="BW1299" s="106"/>
      <c r="BX1299" s="106"/>
      <c r="BY1299" s="106"/>
      <c r="BZ1299" s="106"/>
      <c r="CA1299" s="106"/>
      <c r="CB1299" s="106"/>
      <c r="CC1299" s="106"/>
      <c r="CD1299" s="106"/>
      <c r="CE1299" s="106"/>
      <c r="CF1299" s="106"/>
      <c r="CG1299" s="106"/>
      <c r="CH1299" s="106"/>
      <c r="CI1299" s="106"/>
      <c r="CJ1299" s="106"/>
      <c r="CK1299" s="106"/>
      <c r="CL1299" s="106"/>
      <c r="CM1299" s="106"/>
      <c r="CN1299" s="106"/>
      <c r="CO1299" s="106"/>
      <c r="CP1299" s="106"/>
      <c r="CQ1299" s="106"/>
      <c r="CR1299" s="106"/>
      <c r="CS1299" s="106"/>
      <c r="CT1299" s="106"/>
      <c r="CU1299" s="106"/>
      <c r="CV1299" s="106"/>
      <c r="CW1299" s="106"/>
      <c r="CX1299" s="106"/>
      <c r="CY1299" s="106"/>
      <c r="CZ1299" s="106"/>
      <c r="DA1299" s="106"/>
      <c r="DB1299" s="106"/>
      <c r="DC1299" s="106"/>
      <c r="DD1299" s="106"/>
      <c r="DE1299" s="106"/>
      <c r="DF1299" s="106"/>
      <c r="DG1299" s="106"/>
    </row>
    <row r="1300" spans="1:111" s="112" customFormat="1" x14ac:dyDescent="0.2">
      <c r="A1300" s="106"/>
      <c r="J1300" s="113"/>
      <c r="K1300" s="168"/>
      <c r="L1300" s="109"/>
      <c r="M1300" s="106"/>
      <c r="N1300" s="106"/>
      <c r="O1300" s="106"/>
      <c r="P1300" s="106"/>
      <c r="Q1300" s="106"/>
      <c r="R1300" s="106"/>
      <c r="S1300" s="106"/>
      <c r="T1300" s="106"/>
      <c r="U1300" s="106"/>
      <c r="V1300" s="106"/>
      <c r="W1300" s="106"/>
      <c r="X1300" s="106"/>
      <c r="Y1300" s="106"/>
      <c r="Z1300" s="106"/>
      <c r="AA1300" s="106"/>
      <c r="AB1300" s="106"/>
      <c r="AC1300" s="106"/>
      <c r="AD1300" s="106"/>
      <c r="AE1300" s="106"/>
      <c r="AF1300" s="106"/>
      <c r="AG1300" s="106"/>
      <c r="AH1300" s="106"/>
      <c r="AI1300" s="106"/>
      <c r="AJ1300" s="106"/>
      <c r="AK1300" s="106"/>
      <c r="AL1300" s="106"/>
      <c r="AM1300" s="106"/>
      <c r="AN1300" s="106"/>
      <c r="AO1300" s="106"/>
      <c r="AP1300" s="106"/>
      <c r="AQ1300" s="106"/>
      <c r="AR1300" s="106"/>
      <c r="AS1300" s="106"/>
      <c r="AT1300" s="106"/>
      <c r="AU1300" s="106"/>
      <c r="AV1300" s="106"/>
      <c r="AW1300" s="106"/>
      <c r="AX1300" s="106"/>
      <c r="AY1300" s="106"/>
      <c r="AZ1300" s="106"/>
      <c r="BA1300" s="106"/>
      <c r="BB1300" s="106"/>
      <c r="BC1300" s="106"/>
      <c r="BD1300" s="106"/>
      <c r="BE1300" s="106"/>
      <c r="BF1300" s="106"/>
      <c r="BG1300" s="106"/>
      <c r="BH1300" s="106"/>
      <c r="BI1300" s="106"/>
      <c r="BJ1300" s="106"/>
      <c r="BK1300" s="106"/>
      <c r="BL1300" s="106"/>
      <c r="BM1300" s="106"/>
      <c r="BN1300" s="106"/>
      <c r="BO1300" s="106"/>
      <c r="BP1300" s="106"/>
      <c r="BQ1300" s="106"/>
      <c r="BR1300" s="106"/>
      <c r="BS1300" s="106"/>
      <c r="BT1300" s="106"/>
      <c r="BU1300" s="106"/>
      <c r="BV1300" s="106"/>
      <c r="BW1300" s="106"/>
      <c r="BX1300" s="106"/>
      <c r="BY1300" s="106"/>
      <c r="BZ1300" s="106"/>
      <c r="CA1300" s="106"/>
      <c r="CB1300" s="106"/>
      <c r="CC1300" s="106"/>
      <c r="CD1300" s="106"/>
      <c r="CE1300" s="106"/>
      <c r="CF1300" s="106"/>
      <c r="CG1300" s="106"/>
      <c r="CH1300" s="106"/>
      <c r="CI1300" s="106"/>
      <c r="CJ1300" s="106"/>
      <c r="CK1300" s="106"/>
      <c r="CL1300" s="106"/>
      <c r="CM1300" s="106"/>
      <c r="CN1300" s="106"/>
      <c r="CO1300" s="106"/>
      <c r="CP1300" s="106"/>
      <c r="CQ1300" s="106"/>
      <c r="CR1300" s="106"/>
      <c r="CS1300" s="106"/>
      <c r="CT1300" s="106"/>
      <c r="CU1300" s="106"/>
      <c r="CV1300" s="106"/>
      <c r="CW1300" s="106"/>
      <c r="CX1300" s="106"/>
      <c r="CY1300" s="106"/>
      <c r="CZ1300" s="106"/>
      <c r="DA1300" s="106"/>
      <c r="DB1300" s="106"/>
      <c r="DC1300" s="106"/>
      <c r="DD1300" s="106"/>
      <c r="DE1300" s="106"/>
      <c r="DF1300" s="106"/>
      <c r="DG1300" s="106"/>
    </row>
    <row r="1301" spans="1:111" s="112" customFormat="1" x14ac:dyDescent="0.2">
      <c r="A1301" s="106"/>
      <c r="J1301" s="113"/>
      <c r="K1301" s="168"/>
      <c r="L1301" s="109"/>
      <c r="M1301" s="106"/>
      <c r="N1301" s="106"/>
      <c r="O1301" s="106"/>
      <c r="P1301" s="106"/>
      <c r="Q1301" s="106"/>
      <c r="R1301" s="106"/>
      <c r="S1301" s="106"/>
      <c r="T1301" s="106"/>
      <c r="U1301" s="106"/>
      <c r="V1301" s="106"/>
      <c r="W1301" s="106"/>
      <c r="X1301" s="106"/>
      <c r="Y1301" s="106"/>
      <c r="Z1301" s="106"/>
      <c r="AA1301" s="106"/>
      <c r="AB1301" s="106"/>
      <c r="AC1301" s="106"/>
      <c r="AD1301" s="106"/>
      <c r="AE1301" s="106"/>
      <c r="AF1301" s="106"/>
      <c r="AG1301" s="106"/>
      <c r="AH1301" s="106"/>
      <c r="AI1301" s="106"/>
      <c r="AJ1301" s="106"/>
      <c r="AK1301" s="106"/>
      <c r="AL1301" s="106"/>
      <c r="AM1301" s="106"/>
      <c r="AN1301" s="106"/>
      <c r="AO1301" s="106"/>
      <c r="AP1301" s="106"/>
      <c r="AQ1301" s="106"/>
      <c r="AR1301" s="106"/>
      <c r="AS1301" s="106"/>
      <c r="AT1301" s="106"/>
      <c r="AU1301" s="106"/>
      <c r="AV1301" s="106"/>
      <c r="AW1301" s="106"/>
      <c r="AX1301" s="106"/>
      <c r="AY1301" s="106"/>
      <c r="AZ1301" s="106"/>
      <c r="BA1301" s="106"/>
      <c r="BB1301" s="106"/>
      <c r="BC1301" s="106"/>
      <c r="BD1301" s="106"/>
      <c r="BE1301" s="106"/>
      <c r="BF1301" s="106"/>
      <c r="BG1301" s="106"/>
      <c r="BH1301" s="106"/>
      <c r="BI1301" s="106"/>
      <c r="BJ1301" s="106"/>
      <c r="BK1301" s="106"/>
      <c r="BL1301" s="106"/>
      <c r="BM1301" s="106"/>
      <c r="BN1301" s="106"/>
      <c r="BO1301" s="106"/>
      <c r="BP1301" s="106"/>
      <c r="BQ1301" s="106"/>
      <c r="BR1301" s="106"/>
      <c r="BS1301" s="106"/>
      <c r="BT1301" s="106"/>
      <c r="BU1301" s="106"/>
      <c r="BV1301" s="106"/>
      <c r="BW1301" s="106"/>
      <c r="BX1301" s="106"/>
      <c r="BY1301" s="106"/>
      <c r="BZ1301" s="106"/>
      <c r="CA1301" s="106"/>
      <c r="CB1301" s="106"/>
      <c r="CC1301" s="106"/>
      <c r="CD1301" s="106"/>
      <c r="CE1301" s="106"/>
      <c r="CF1301" s="106"/>
      <c r="CG1301" s="106"/>
      <c r="CH1301" s="106"/>
      <c r="CI1301" s="106"/>
      <c r="CJ1301" s="106"/>
      <c r="CK1301" s="106"/>
      <c r="CL1301" s="106"/>
      <c r="CM1301" s="106"/>
      <c r="CN1301" s="106"/>
      <c r="CO1301" s="106"/>
      <c r="CP1301" s="106"/>
      <c r="CQ1301" s="106"/>
      <c r="CR1301" s="106"/>
      <c r="CS1301" s="106"/>
      <c r="CT1301" s="106"/>
      <c r="CU1301" s="106"/>
      <c r="CV1301" s="106"/>
      <c r="CW1301" s="106"/>
      <c r="CX1301" s="106"/>
      <c r="CY1301" s="106"/>
      <c r="CZ1301" s="106"/>
      <c r="DA1301" s="106"/>
      <c r="DB1301" s="106"/>
      <c r="DC1301" s="106"/>
      <c r="DD1301" s="106"/>
      <c r="DE1301" s="106"/>
      <c r="DF1301" s="106"/>
      <c r="DG1301" s="106"/>
    </row>
    <row r="1302" spans="1:111" s="112" customFormat="1" x14ac:dyDescent="0.2">
      <c r="A1302" s="106"/>
      <c r="J1302" s="113"/>
      <c r="K1302" s="168"/>
      <c r="L1302" s="109"/>
      <c r="M1302" s="106"/>
      <c r="N1302" s="106"/>
      <c r="O1302" s="106"/>
      <c r="P1302" s="106"/>
      <c r="Q1302" s="106"/>
      <c r="R1302" s="106"/>
      <c r="S1302" s="106"/>
      <c r="T1302" s="106"/>
      <c r="U1302" s="106"/>
      <c r="V1302" s="106"/>
      <c r="W1302" s="106"/>
      <c r="X1302" s="106"/>
      <c r="Y1302" s="106"/>
      <c r="Z1302" s="106"/>
      <c r="AA1302" s="106"/>
      <c r="AB1302" s="106"/>
      <c r="AC1302" s="106"/>
      <c r="AD1302" s="106"/>
      <c r="AE1302" s="106"/>
      <c r="AF1302" s="106"/>
      <c r="AG1302" s="106"/>
      <c r="AH1302" s="106"/>
      <c r="AI1302" s="106"/>
      <c r="AJ1302" s="106"/>
      <c r="AK1302" s="106"/>
      <c r="AL1302" s="106"/>
      <c r="AM1302" s="106"/>
      <c r="AN1302" s="106"/>
      <c r="AO1302" s="106"/>
      <c r="AP1302" s="106"/>
      <c r="AQ1302" s="106"/>
      <c r="AR1302" s="106"/>
      <c r="AS1302" s="106"/>
      <c r="AT1302" s="106"/>
      <c r="AU1302" s="106"/>
      <c r="AV1302" s="106"/>
      <c r="AW1302" s="106"/>
      <c r="AX1302" s="106"/>
      <c r="AY1302" s="106"/>
      <c r="AZ1302" s="106"/>
      <c r="BA1302" s="106"/>
      <c r="BB1302" s="106"/>
      <c r="BC1302" s="106"/>
      <c r="BD1302" s="106"/>
      <c r="BE1302" s="106"/>
      <c r="BF1302" s="106"/>
      <c r="BG1302" s="106"/>
      <c r="BH1302" s="106"/>
      <c r="BI1302" s="106"/>
      <c r="BJ1302" s="106"/>
      <c r="BK1302" s="106"/>
      <c r="BL1302" s="106"/>
      <c r="BM1302" s="106"/>
      <c r="BN1302" s="106"/>
      <c r="BO1302" s="106"/>
      <c r="BP1302" s="106"/>
      <c r="BQ1302" s="106"/>
      <c r="BR1302" s="106"/>
      <c r="BS1302" s="106"/>
      <c r="BT1302" s="106"/>
      <c r="BU1302" s="106"/>
      <c r="BV1302" s="106"/>
      <c r="BW1302" s="106"/>
      <c r="BX1302" s="106"/>
      <c r="BY1302" s="106"/>
      <c r="BZ1302" s="106"/>
      <c r="CA1302" s="106"/>
      <c r="CB1302" s="106"/>
      <c r="CC1302" s="106"/>
      <c r="CD1302" s="106"/>
      <c r="CE1302" s="106"/>
      <c r="CF1302" s="106"/>
      <c r="CG1302" s="106"/>
      <c r="CH1302" s="106"/>
      <c r="CI1302" s="106"/>
      <c r="CJ1302" s="106"/>
      <c r="CK1302" s="106"/>
      <c r="CL1302" s="106"/>
      <c r="CM1302" s="106"/>
      <c r="CN1302" s="106"/>
      <c r="CO1302" s="106"/>
      <c r="CP1302" s="106"/>
      <c r="CQ1302" s="106"/>
      <c r="CR1302" s="106"/>
      <c r="CS1302" s="106"/>
      <c r="CT1302" s="106"/>
      <c r="CU1302" s="106"/>
      <c r="CV1302" s="106"/>
      <c r="CW1302" s="106"/>
      <c r="CX1302" s="106"/>
      <c r="CY1302" s="106"/>
      <c r="CZ1302" s="106"/>
      <c r="DA1302" s="106"/>
      <c r="DB1302" s="106"/>
      <c r="DC1302" s="106"/>
      <c r="DD1302" s="106"/>
      <c r="DE1302" s="106"/>
      <c r="DF1302" s="106"/>
      <c r="DG1302" s="106"/>
    </row>
    <row r="1303" spans="1:111" s="112" customFormat="1" x14ac:dyDescent="0.2">
      <c r="A1303" s="106"/>
      <c r="J1303" s="113"/>
      <c r="K1303" s="168"/>
      <c r="L1303" s="109"/>
      <c r="M1303" s="106"/>
      <c r="N1303" s="106"/>
      <c r="O1303" s="106"/>
      <c r="P1303" s="106"/>
      <c r="Q1303" s="106"/>
      <c r="R1303" s="106"/>
      <c r="S1303" s="106"/>
      <c r="T1303" s="106"/>
      <c r="U1303" s="106"/>
      <c r="V1303" s="106"/>
      <c r="W1303" s="106"/>
      <c r="X1303" s="106"/>
      <c r="Y1303" s="106"/>
      <c r="Z1303" s="106"/>
      <c r="AA1303" s="106"/>
      <c r="AB1303" s="106"/>
      <c r="AC1303" s="106"/>
      <c r="AD1303" s="106"/>
      <c r="AE1303" s="106"/>
      <c r="AF1303" s="106"/>
      <c r="AG1303" s="106"/>
      <c r="AH1303" s="106"/>
      <c r="AI1303" s="106"/>
      <c r="AJ1303" s="106"/>
      <c r="AK1303" s="106"/>
      <c r="AL1303" s="106"/>
      <c r="AM1303" s="106"/>
      <c r="AN1303" s="106"/>
      <c r="AO1303" s="106"/>
      <c r="AP1303" s="106"/>
      <c r="AQ1303" s="106"/>
      <c r="AR1303" s="106"/>
      <c r="AS1303" s="106"/>
      <c r="AT1303" s="106"/>
      <c r="AU1303" s="106"/>
      <c r="AV1303" s="106"/>
      <c r="AW1303" s="106"/>
      <c r="AX1303" s="106"/>
      <c r="AY1303" s="106"/>
      <c r="AZ1303" s="106"/>
      <c r="BA1303" s="106"/>
      <c r="BB1303" s="106"/>
      <c r="BC1303" s="106"/>
      <c r="BD1303" s="106"/>
      <c r="BE1303" s="106"/>
      <c r="BF1303" s="106"/>
      <c r="BG1303" s="106"/>
      <c r="BH1303" s="106"/>
      <c r="BI1303" s="106"/>
      <c r="BJ1303" s="106"/>
      <c r="BK1303" s="106"/>
      <c r="BL1303" s="106"/>
      <c r="BM1303" s="106"/>
      <c r="BN1303" s="106"/>
      <c r="BO1303" s="106"/>
      <c r="BP1303" s="106"/>
      <c r="BQ1303" s="106"/>
      <c r="BR1303" s="106"/>
      <c r="BS1303" s="106"/>
      <c r="BT1303" s="106"/>
      <c r="BU1303" s="106"/>
      <c r="BV1303" s="106"/>
      <c r="BW1303" s="106"/>
      <c r="BX1303" s="106"/>
      <c r="BY1303" s="106"/>
      <c r="BZ1303" s="106"/>
      <c r="CA1303" s="106"/>
      <c r="CB1303" s="106"/>
      <c r="CC1303" s="106"/>
      <c r="CD1303" s="106"/>
      <c r="CE1303" s="106"/>
      <c r="CF1303" s="106"/>
      <c r="CG1303" s="106"/>
      <c r="CH1303" s="106"/>
      <c r="CI1303" s="106"/>
      <c r="CJ1303" s="106"/>
      <c r="CK1303" s="106"/>
      <c r="CL1303" s="106"/>
      <c r="CM1303" s="106"/>
      <c r="CN1303" s="106"/>
      <c r="CO1303" s="106"/>
      <c r="CP1303" s="106"/>
      <c r="CQ1303" s="106"/>
      <c r="CR1303" s="106"/>
      <c r="CS1303" s="106"/>
      <c r="CT1303" s="106"/>
      <c r="CU1303" s="106"/>
      <c r="CV1303" s="106"/>
      <c r="CW1303" s="106"/>
      <c r="CX1303" s="106"/>
      <c r="CY1303" s="106"/>
      <c r="CZ1303" s="106"/>
      <c r="DA1303" s="106"/>
      <c r="DB1303" s="106"/>
      <c r="DC1303" s="106"/>
      <c r="DD1303" s="106"/>
      <c r="DE1303" s="106"/>
      <c r="DF1303" s="106"/>
      <c r="DG1303" s="106"/>
    </row>
    <row r="1304" spans="1:111" s="112" customFormat="1" x14ac:dyDescent="0.2">
      <c r="A1304" s="106"/>
      <c r="J1304" s="113"/>
      <c r="K1304" s="168"/>
      <c r="L1304" s="109"/>
      <c r="M1304" s="106"/>
      <c r="N1304" s="106"/>
      <c r="O1304" s="106"/>
      <c r="P1304" s="106"/>
      <c r="Q1304" s="106"/>
      <c r="R1304" s="106"/>
      <c r="S1304" s="106"/>
      <c r="T1304" s="106"/>
      <c r="U1304" s="106"/>
      <c r="V1304" s="106"/>
      <c r="W1304" s="106"/>
      <c r="X1304" s="106"/>
      <c r="Y1304" s="106"/>
      <c r="Z1304" s="106"/>
      <c r="AA1304" s="106"/>
      <c r="AB1304" s="106"/>
      <c r="AC1304" s="106"/>
      <c r="AD1304" s="106"/>
      <c r="AE1304" s="106"/>
      <c r="AF1304" s="106"/>
      <c r="AG1304" s="106"/>
      <c r="AH1304" s="106"/>
      <c r="AI1304" s="106"/>
      <c r="AJ1304" s="106"/>
      <c r="AK1304" s="106"/>
      <c r="AL1304" s="106"/>
      <c r="AM1304" s="106"/>
      <c r="AN1304" s="106"/>
      <c r="AO1304" s="106"/>
      <c r="AP1304" s="106"/>
      <c r="AQ1304" s="106"/>
      <c r="AR1304" s="106"/>
      <c r="AS1304" s="106"/>
      <c r="AT1304" s="106"/>
      <c r="AU1304" s="106"/>
      <c r="AV1304" s="106"/>
      <c r="AW1304" s="106"/>
      <c r="AX1304" s="106"/>
      <c r="AY1304" s="106"/>
      <c r="AZ1304" s="106"/>
      <c r="BA1304" s="106"/>
      <c r="BB1304" s="106"/>
      <c r="BC1304" s="106"/>
      <c r="BD1304" s="106"/>
      <c r="BE1304" s="106"/>
      <c r="BF1304" s="106"/>
      <c r="BG1304" s="106"/>
      <c r="BH1304" s="106"/>
      <c r="BI1304" s="106"/>
      <c r="BJ1304" s="106"/>
      <c r="BK1304" s="106"/>
      <c r="BL1304" s="106"/>
      <c r="BM1304" s="106"/>
      <c r="BN1304" s="106"/>
      <c r="BO1304" s="106"/>
      <c r="BP1304" s="106"/>
      <c r="BQ1304" s="106"/>
      <c r="BR1304" s="106"/>
      <c r="BS1304" s="106"/>
      <c r="BT1304" s="106"/>
      <c r="BU1304" s="106"/>
      <c r="BV1304" s="106"/>
      <c r="BW1304" s="106"/>
      <c r="BX1304" s="106"/>
      <c r="BY1304" s="106"/>
      <c r="BZ1304" s="106"/>
      <c r="CA1304" s="106"/>
      <c r="CB1304" s="106"/>
      <c r="CC1304" s="106"/>
      <c r="CD1304" s="106"/>
      <c r="CE1304" s="106"/>
      <c r="CF1304" s="106"/>
      <c r="CG1304" s="106"/>
      <c r="CH1304" s="106"/>
      <c r="CI1304" s="106"/>
      <c r="CJ1304" s="106"/>
      <c r="CK1304" s="106"/>
      <c r="CL1304" s="106"/>
      <c r="CM1304" s="106"/>
      <c r="CN1304" s="106"/>
      <c r="CO1304" s="106"/>
      <c r="CP1304" s="106"/>
      <c r="CQ1304" s="106"/>
      <c r="CR1304" s="106"/>
      <c r="CS1304" s="106"/>
      <c r="CT1304" s="106"/>
      <c r="CU1304" s="106"/>
      <c r="CV1304" s="106"/>
      <c r="CW1304" s="106"/>
      <c r="CX1304" s="106"/>
      <c r="CY1304" s="106"/>
      <c r="CZ1304" s="106"/>
      <c r="DA1304" s="106"/>
      <c r="DB1304" s="106"/>
      <c r="DC1304" s="106"/>
      <c r="DD1304" s="106"/>
      <c r="DE1304" s="106"/>
      <c r="DF1304" s="106"/>
      <c r="DG1304" s="106"/>
    </row>
    <row r="1305" spans="1:111" s="112" customFormat="1" x14ac:dyDescent="0.2">
      <c r="A1305" s="106"/>
      <c r="J1305" s="113"/>
      <c r="K1305" s="168"/>
      <c r="L1305" s="109"/>
      <c r="M1305" s="106"/>
      <c r="N1305" s="106"/>
      <c r="O1305" s="106"/>
      <c r="P1305" s="106"/>
      <c r="Q1305" s="106"/>
      <c r="R1305" s="106"/>
      <c r="S1305" s="106"/>
      <c r="T1305" s="106"/>
      <c r="U1305" s="106"/>
      <c r="V1305" s="106"/>
      <c r="W1305" s="106"/>
      <c r="X1305" s="106"/>
      <c r="Y1305" s="106"/>
      <c r="Z1305" s="106"/>
      <c r="AA1305" s="106"/>
      <c r="AB1305" s="106"/>
      <c r="AC1305" s="106"/>
      <c r="AD1305" s="106"/>
      <c r="AE1305" s="106"/>
      <c r="AF1305" s="106"/>
      <c r="AG1305" s="106"/>
      <c r="AH1305" s="106"/>
      <c r="AI1305" s="106"/>
      <c r="AJ1305" s="106"/>
      <c r="AK1305" s="106"/>
      <c r="AL1305" s="106"/>
      <c r="AM1305" s="106"/>
      <c r="AN1305" s="106"/>
      <c r="AO1305" s="106"/>
      <c r="AP1305" s="106"/>
      <c r="AQ1305" s="106"/>
      <c r="AR1305" s="106"/>
      <c r="AS1305" s="106"/>
      <c r="AT1305" s="106"/>
      <c r="AU1305" s="106"/>
      <c r="AV1305" s="106"/>
      <c r="AW1305" s="106"/>
      <c r="AX1305" s="106"/>
      <c r="AY1305" s="106"/>
      <c r="AZ1305" s="106"/>
      <c r="BA1305" s="106"/>
      <c r="BB1305" s="106"/>
      <c r="BC1305" s="106"/>
      <c r="BD1305" s="106"/>
      <c r="BE1305" s="106"/>
      <c r="BF1305" s="106"/>
      <c r="BG1305" s="106"/>
      <c r="BH1305" s="106"/>
      <c r="BI1305" s="106"/>
      <c r="BJ1305" s="106"/>
      <c r="BK1305" s="106"/>
      <c r="BL1305" s="106"/>
      <c r="BM1305" s="106"/>
      <c r="BN1305" s="106"/>
      <c r="BO1305" s="106"/>
      <c r="BP1305" s="106"/>
      <c r="BQ1305" s="106"/>
      <c r="BR1305" s="106"/>
      <c r="BS1305" s="106"/>
      <c r="BT1305" s="106"/>
      <c r="BU1305" s="106"/>
      <c r="BV1305" s="106"/>
      <c r="BW1305" s="106"/>
      <c r="BX1305" s="106"/>
      <c r="BY1305" s="106"/>
      <c r="BZ1305" s="106"/>
      <c r="CA1305" s="106"/>
      <c r="CB1305" s="106"/>
      <c r="CC1305" s="106"/>
      <c r="CD1305" s="106"/>
      <c r="CE1305" s="106"/>
      <c r="CF1305" s="106"/>
      <c r="CG1305" s="106"/>
      <c r="CH1305" s="106"/>
      <c r="CI1305" s="106"/>
      <c r="CJ1305" s="106"/>
      <c r="CK1305" s="106"/>
      <c r="CL1305" s="106"/>
      <c r="CM1305" s="106"/>
      <c r="CN1305" s="106"/>
      <c r="CO1305" s="106"/>
      <c r="CP1305" s="106"/>
      <c r="CQ1305" s="106"/>
      <c r="CR1305" s="106"/>
      <c r="CS1305" s="106"/>
      <c r="CT1305" s="106"/>
      <c r="CU1305" s="106"/>
      <c r="CV1305" s="106"/>
      <c r="CW1305" s="106"/>
      <c r="CX1305" s="106"/>
      <c r="CY1305" s="106"/>
      <c r="CZ1305" s="106"/>
      <c r="DA1305" s="106"/>
      <c r="DB1305" s="106"/>
      <c r="DC1305" s="106"/>
      <c r="DD1305" s="106"/>
      <c r="DE1305" s="106"/>
      <c r="DF1305" s="106"/>
      <c r="DG1305" s="106"/>
    </row>
    <row r="1306" spans="1:111" s="112" customFormat="1" x14ac:dyDescent="0.2">
      <c r="A1306" s="106"/>
      <c r="J1306" s="113"/>
      <c r="K1306" s="168"/>
      <c r="L1306" s="109"/>
      <c r="M1306" s="106"/>
      <c r="N1306" s="106"/>
      <c r="O1306" s="106"/>
      <c r="P1306" s="106"/>
      <c r="Q1306" s="106"/>
      <c r="R1306" s="106"/>
      <c r="S1306" s="106"/>
      <c r="T1306" s="106"/>
      <c r="U1306" s="106"/>
      <c r="V1306" s="106"/>
      <c r="W1306" s="106"/>
      <c r="X1306" s="106"/>
      <c r="Y1306" s="106"/>
      <c r="Z1306" s="106"/>
      <c r="AA1306" s="106"/>
      <c r="AB1306" s="106"/>
      <c r="AC1306" s="106"/>
      <c r="AD1306" s="106"/>
      <c r="AE1306" s="106"/>
      <c r="AF1306" s="106"/>
      <c r="AG1306" s="106"/>
      <c r="AH1306" s="106"/>
      <c r="AI1306" s="106"/>
      <c r="AJ1306" s="106"/>
      <c r="AK1306" s="106"/>
      <c r="AL1306" s="106"/>
      <c r="AM1306" s="106"/>
      <c r="AN1306" s="106"/>
      <c r="AO1306" s="106"/>
      <c r="AP1306" s="106"/>
      <c r="AQ1306" s="106"/>
      <c r="AR1306" s="106"/>
      <c r="AS1306" s="106"/>
      <c r="AT1306" s="106"/>
      <c r="AU1306" s="106"/>
      <c r="AV1306" s="106"/>
      <c r="AW1306" s="106"/>
      <c r="AX1306" s="106"/>
      <c r="AY1306" s="106"/>
      <c r="AZ1306" s="106"/>
      <c r="BA1306" s="106"/>
      <c r="BB1306" s="106"/>
      <c r="BC1306" s="106"/>
      <c r="BD1306" s="106"/>
      <c r="BE1306" s="106"/>
      <c r="BF1306" s="106"/>
      <c r="BG1306" s="106"/>
      <c r="BH1306" s="106"/>
      <c r="BI1306" s="106"/>
      <c r="BJ1306" s="106"/>
      <c r="BK1306" s="106"/>
      <c r="BL1306" s="106"/>
      <c r="BM1306" s="106"/>
      <c r="BN1306" s="106"/>
      <c r="BO1306" s="106"/>
      <c r="BP1306" s="106"/>
      <c r="BQ1306" s="106"/>
      <c r="BR1306" s="106"/>
      <c r="BS1306" s="106"/>
      <c r="BT1306" s="106"/>
      <c r="BU1306" s="106"/>
      <c r="BV1306" s="106"/>
      <c r="BW1306" s="106"/>
      <c r="BX1306" s="106"/>
      <c r="BY1306" s="106"/>
      <c r="BZ1306" s="106"/>
      <c r="CA1306" s="106"/>
      <c r="CB1306" s="106"/>
      <c r="CC1306" s="106"/>
      <c r="CD1306" s="106"/>
      <c r="CE1306" s="106"/>
      <c r="CF1306" s="106"/>
      <c r="CG1306" s="106"/>
      <c r="CH1306" s="106"/>
      <c r="CI1306" s="106"/>
      <c r="CJ1306" s="106"/>
      <c r="CK1306" s="106"/>
      <c r="CL1306" s="106"/>
      <c r="CM1306" s="106"/>
      <c r="CN1306" s="106"/>
      <c r="CO1306" s="106"/>
      <c r="CP1306" s="106"/>
      <c r="CQ1306" s="106"/>
      <c r="CR1306" s="106"/>
      <c r="CS1306" s="106"/>
      <c r="CT1306" s="106"/>
      <c r="CU1306" s="106"/>
      <c r="CV1306" s="106"/>
      <c r="CW1306" s="106"/>
      <c r="CX1306" s="106"/>
      <c r="CY1306" s="106"/>
      <c r="CZ1306" s="106"/>
      <c r="DA1306" s="106"/>
      <c r="DB1306" s="106"/>
      <c r="DC1306" s="106"/>
      <c r="DD1306" s="106"/>
      <c r="DE1306" s="106"/>
      <c r="DF1306" s="106"/>
      <c r="DG1306" s="106"/>
    </row>
    <row r="1307" spans="1:111" s="112" customFormat="1" x14ac:dyDescent="0.2">
      <c r="A1307" s="106"/>
      <c r="J1307" s="113"/>
      <c r="K1307" s="168"/>
      <c r="L1307" s="109"/>
      <c r="M1307" s="106"/>
      <c r="N1307" s="106"/>
      <c r="O1307" s="106"/>
      <c r="P1307" s="106"/>
      <c r="Q1307" s="106"/>
      <c r="R1307" s="106"/>
      <c r="S1307" s="106"/>
      <c r="T1307" s="106"/>
      <c r="U1307" s="106"/>
      <c r="V1307" s="106"/>
      <c r="W1307" s="106"/>
      <c r="X1307" s="106"/>
      <c r="Y1307" s="106"/>
      <c r="Z1307" s="106"/>
      <c r="AA1307" s="106"/>
      <c r="AB1307" s="106"/>
      <c r="AC1307" s="106"/>
      <c r="AD1307" s="106"/>
      <c r="AE1307" s="106"/>
      <c r="AF1307" s="106"/>
      <c r="AG1307" s="106"/>
      <c r="AH1307" s="106"/>
      <c r="AI1307" s="106"/>
      <c r="AJ1307" s="106"/>
      <c r="AK1307" s="106"/>
      <c r="AL1307" s="106"/>
      <c r="AM1307" s="106"/>
      <c r="AN1307" s="106"/>
      <c r="AO1307" s="106"/>
      <c r="AP1307" s="106"/>
      <c r="AQ1307" s="106"/>
      <c r="AR1307" s="106"/>
      <c r="AS1307" s="106"/>
      <c r="AT1307" s="106"/>
      <c r="AU1307" s="106"/>
      <c r="AV1307" s="106"/>
      <c r="AW1307" s="106"/>
      <c r="AX1307" s="106"/>
      <c r="AY1307" s="106"/>
      <c r="AZ1307" s="106"/>
      <c r="BA1307" s="106"/>
      <c r="BB1307" s="106"/>
      <c r="BC1307" s="106"/>
      <c r="BD1307" s="106"/>
      <c r="BE1307" s="106"/>
      <c r="BF1307" s="106"/>
      <c r="BG1307" s="106"/>
      <c r="BH1307" s="106"/>
      <c r="BI1307" s="106"/>
      <c r="BJ1307" s="106"/>
      <c r="BK1307" s="106"/>
      <c r="BL1307" s="106"/>
      <c r="BM1307" s="106"/>
      <c r="BN1307" s="106"/>
      <c r="BO1307" s="106"/>
      <c r="BP1307" s="106"/>
      <c r="BQ1307" s="106"/>
      <c r="BR1307" s="106"/>
      <c r="BS1307" s="106"/>
      <c r="BT1307" s="106"/>
      <c r="BU1307" s="106"/>
      <c r="BV1307" s="106"/>
      <c r="BW1307" s="106"/>
      <c r="BX1307" s="106"/>
      <c r="BY1307" s="106"/>
      <c r="BZ1307" s="106"/>
      <c r="CA1307" s="106"/>
      <c r="CB1307" s="106"/>
      <c r="CC1307" s="106"/>
      <c r="CD1307" s="106"/>
      <c r="CE1307" s="106"/>
      <c r="CF1307" s="106"/>
      <c r="CG1307" s="106"/>
      <c r="CH1307" s="106"/>
      <c r="CI1307" s="106"/>
      <c r="CJ1307" s="106"/>
      <c r="CK1307" s="106"/>
      <c r="CL1307" s="106"/>
      <c r="CM1307" s="106"/>
      <c r="CN1307" s="106"/>
      <c r="CO1307" s="106"/>
      <c r="CP1307" s="106"/>
      <c r="CQ1307" s="106"/>
      <c r="CR1307" s="106"/>
      <c r="CS1307" s="106"/>
      <c r="CT1307" s="106"/>
      <c r="CU1307" s="106"/>
      <c r="CV1307" s="106"/>
      <c r="CW1307" s="106"/>
      <c r="CX1307" s="106"/>
      <c r="CY1307" s="106"/>
      <c r="CZ1307" s="106"/>
      <c r="DA1307" s="106"/>
      <c r="DB1307" s="106"/>
      <c r="DC1307" s="106"/>
      <c r="DD1307" s="106"/>
      <c r="DE1307" s="106"/>
      <c r="DF1307" s="106"/>
      <c r="DG1307" s="106"/>
    </row>
    <row r="1308" spans="1:111" s="112" customFormat="1" x14ac:dyDescent="0.2">
      <c r="A1308" s="106"/>
      <c r="J1308" s="113"/>
      <c r="K1308" s="168"/>
      <c r="L1308" s="109"/>
      <c r="M1308" s="106"/>
      <c r="N1308" s="106"/>
      <c r="O1308" s="106"/>
      <c r="P1308" s="106"/>
      <c r="Q1308" s="106"/>
      <c r="R1308" s="106"/>
      <c r="S1308" s="106"/>
      <c r="T1308" s="106"/>
      <c r="U1308" s="106"/>
      <c r="V1308" s="106"/>
      <c r="W1308" s="106"/>
      <c r="X1308" s="106"/>
      <c r="Y1308" s="106"/>
      <c r="Z1308" s="106"/>
      <c r="AA1308" s="106"/>
      <c r="AB1308" s="106"/>
      <c r="AC1308" s="106"/>
      <c r="AD1308" s="106"/>
      <c r="AE1308" s="106"/>
      <c r="AF1308" s="106"/>
      <c r="AG1308" s="106"/>
      <c r="AH1308" s="106"/>
      <c r="AI1308" s="106"/>
      <c r="AJ1308" s="106"/>
      <c r="AK1308" s="106"/>
      <c r="AL1308" s="106"/>
      <c r="AM1308" s="106"/>
      <c r="AN1308" s="106"/>
      <c r="AO1308" s="106"/>
      <c r="AP1308" s="106"/>
      <c r="AQ1308" s="106"/>
      <c r="AR1308" s="106"/>
      <c r="AS1308" s="106"/>
      <c r="AT1308" s="106"/>
      <c r="AU1308" s="106"/>
      <c r="AV1308" s="106"/>
      <c r="AW1308" s="106"/>
      <c r="AX1308" s="106"/>
      <c r="AY1308" s="106"/>
      <c r="AZ1308" s="106"/>
      <c r="BA1308" s="106"/>
      <c r="BB1308" s="106"/>
      <c r="BC1308" s="106"/>
      <c r="BD1308" s="106"/>
      <c r="BE1308" s="106"/>
      <c r="BF1308" s="106"/>
      <c r="BG1308" s="106"/>
      <c r="BH1308" s="106"/>
      <c r="BI1308" s="106"/>
      <c r="BJ1308" s="106"/>
      <c r="BK1308" s="106"/>
      <c r="BL1308" s="106"/>
      <c r="BM1308" s="106"/>
      <c r="BN1308" s="106"/>
      <c r="BO1308" s="106"/>
      <c r="BP1308" s="106"/>
      <c r="BQ1308" s="106"/>
      <c r="BR1308" s="106"/>
      <c r="BS1308" s="106"/>
      <c r="BT1308" s="106"/>
      <c r="BU1308" s="106"/>
      <c r="BV1308" s="106"/>
      <c r="BW1308" s="106"/>
      <c r="BX1308" s="106"/>
      <c r="BY1308" s="106"/>
      <c r="BZ1308" s="106"/>
      <c r="CA1308" s="106"/>
      <c r="CB1308" s="106"/>
      <c r="CC1308" s="106"/>
      <c r="CD1308" s="106"/>
      <c r="CE1308" s="106"/>
      <c r="CF1308" s="106"/>
      <c r="CG1308" s="106"/>
      <c r="CH1308" s="106"/>
      <c r="CI1308" s="106"/>
      <c r="CJ1308" s="106"/>
      <c r="CK1308" s="106"/>
      <c r="CL1308" s="106"/>
      <c r="CM1308" s="106"/>
      <c r="CN1308" s="106"/>
      <c r="CO1308" s="106"/>
      <c r="CP1308" s="106"/>
      <c r="CQ1308" s="106"/>
      <c r="CR1308" s="106"/>
      <c r="CS1308" s="106"/>
      <c r="CT1308" s="106"/>
      <c r="CU1308" s="106"/>
      <c r="CV1308" s="106"/>
      <c r="CW1308" s="106"/>
      <c r="CX1308" s="106"/>
      <c r="CY1308" s="106"/>
      <c r="CZ1308" s="106"/>
      <c r="DA1308" s="106"/>
      <c r="DB1308" s="106"/>
      <c r="DC1308" s="106"/>
      <c r="DD1308" s="106"/>
      <c r="DE1308" s="106"/>
      <c r="DF1308" s="106"/>
      <c r="DG1308" s="106"/>
    </row>
    <row r="1309" spans="1:111" s="112" customFormat="1" x14ac:dyDescent="0.2">
      <c r="A1309" s="106"/>
      <c r="J1309" s="113"/>
      <c r="K1309" s="168"/>
      <c r="L1309" s="109"/>
      <c r="M1309" s="106"/>
      <c r="N1309" s="106"/>
      <c r="O1309" s="106"/>
      <c r="P1309" s="106"/>
      <c r="Q1309" s="106"/>
      <c r="R1309" s="106"/>
      <c r="S1309" s="106"/>
      <c r="T1309" s="106"/>
      <c r="U1309" s="106"/>
      <c r="V1309" s="106"/>
      <c r="W1309" s="106"/>
      <c r="X1309" s="106"/>
      <c r="Y1309" s="106"/>
      <c r="Z1309" s="106"/>
      <c r="AA1309" s="106"/>
      <c r="AB1309" s="106"/>
      <c r="AC1309" s="106"/>
      <c r="AD1309" s="106"/>
      <c r="AE1309" s="106"/>
      <c r="AF1309" s="106"/>
      <c r="AG1309" s="106"/>
      <c r="AH1309" s="106"/>
      <c r="AI1309" s="106"/>
      <c r="AJ1309" s="106"/>
      <c r="AK1309" s="106"/>
      <c r="AL1309" s="106"/>
      <c r="AM1309" s="106"/>
      <c r="AN1309" s="106"/>
      <c r="AO1309" s="106"/>
      <c r="AP1309" s="106"/>
      <c r="AQ1309" s="106"/>
      <c r="AR1309" s="106"/>
      <c r="AS1309" s="106"/>
      <c r="AT1309" s="106"/>
      <c r="AU1309" s="106"/>
      <c r="AV1309" s="106"/>
      <c r="AW1309" s="106"/>
      <c r="AX1309" s="106"/>
      <c r="AY1309" s="106"/>
      <c r="AZ1309" s="106"/>
      <c r="BA1309" s="106"/>
      <c r="BB1309" s="106"/>
      <c r="BC1309" s="106"/>
      <c r="BD1309" s="106"/>
      <c r="BE1309" s="106"/>
      <c r="BF1309" s="106"/>
      <c r="BG1309" s="106"/>
      <c r="BH1309" s="106"/>
      <c r="BI1309" s="106"/>
      <c r="BJ1309" s="106"/>
      <c r="BK1309" s="106"/>
      <c r="BL1309" s="106"/>
      <c r="BM1309" s="106"/>
      <c r="BN1309" s="106"/>
      <c r="BO1309" s="106"/>
      <c r="BP1309" s="106"/>
      <c r="BQ1309" s="106"/>
      <c r="BR1309" s="106"/>
      <c r="BS1309" s="106"/>
      <c r="BT1309" s="106"/>
      <c r="BU1309" s="106"/>
      <c r="BV1309" s="106"/>
      <c r="BW1309" s="106"/>
      <c r="BX1309" s="106"/>
      <c r="BY1309" s="106"/>
      <c r="BZ1309" s="106"/>
      <c r="CA1309" s="106"/>
      <c r="CB1309" s="106"/>
      <c r="CC1309" s="106"/>
      <c r="CD1309" s="106"/>
      <c r="CE1309" s="106"/>
      <c r="CF1309" s="106"/>
      <c r="CG1309" s="106"/>
      <c r="CH1309" s="106"/>
      <c r="CI1309" s="106"/>
      <c r="CJ1309" s="106"/>
      <c r="CK1309" s="106"/>
      <c r="CL1309" s="106"/>
      <c r="CM1309" s="106"/>
      <c r="CN1309" s="106"/>
      <c r="CO1309" s="106"/>
      <c r="CP1309" s="106"/>
      <c r="CQ1309" s="106"/>
      <c r="CR1309" s="106"/>
      <c r="CS1309" s="106"/>
      <c r="CT1309" s="106"/>
      <c r="CU1309" s="106"/>
      <c r="CV1309" s="106"/>
      <c r="CW1309" s="106"/>
      <c r="CX1309" s="106"/>
      <c r="CY1309" s="106"/>
      <c r="CZ1309" s="106"/>
      <c r="DA1309" s="106"/>
      <c r="DB1309" s="106"/>
      <c r="DC1309" s="106"/>
      <c r="DD1309" s="106"/>
      <c r="DE1309" s="106"/>
      <c r="DF1309" s="106"/>
      <c r="DG1309" s="106"/>
    </row>
    <row r="1310" spans="1:111" s="112" customFormat="1" x14ac:dyDescent="0.2">
      <c r="A1310" s="106"/>
      <c r="J1310" s="113"/>
      <c r="K1310" s="168"/>
      <c r="L1310" s="109"/>
      <c r="M1310" s="106"/>
      <c r="N1310" s="106"/>
      <c r="O1310" s="106"/>
      <c r="P1310" s="106"/>
      <c r="Q1310" s="106"/>
      <c r="R1310" s="106"/>
      <c r="S1310" s="106"/>
      <c r="T1310" s="106"/>
      <c r="U1310" s="106"/>
      <c r="V1310" s="106"/>
      <c r="W1310" s="106"/>
      <c r="X1310" s="106"/>
      <c r="Y1310" s="106"/>
      <c r="Z1310" s="106"/>
      <c r="AA1310" s="106"/>
      <c r="AB1310" s="106"/>
      <c r="AC1310" s="106"/>
      <c r="AD1310" s="106"/>
      <c r="AE1310" s="106"/>
      <c r="AF1310" s="106"/>
      <c r="AG1310" s="106"/>
      <c r="AH1310" s="106"/>
      <c r="AI1310" s="106"/>
      <c r="AJ1310" s="106"/>
      <c r="AK1310" s="106"/>
      <c r="AL1310" s="106"/>
      <c r="AM1310" s="106"/>
      <c r="AN1310" s="106"/>
      <c r="AO1310" s="106"/>
      <c r="AP1310" s="106"/>
      <c r="AQ1310" s="106"/>
      <c r="AR1310" s="106"/>
      <c r="AS1310" s="106"/>
      <c r="AT1310" s="106"/>
      <c r="AU1310" s="106"/>
      <c r="AV1310" s="106"/>
      <c r="AW1310" s="106"/>
      <c r="AX1310" s="106"/>
      <c r="AY1310" s="106"/>
      <c r="AZ1310" s="106"/>
      <c r="BA1310" s="106"/>
      <c r="BB1310" s="106"/>
      <c r="BC1310" s="106"/>
      <c r="BD1310" s="106"/>
      <c r="BE1310" s="106"/>
      <c r="BF1310" s="106"/>
      <c r="BG1310" s="106"/>
      <c r="BH1310" s="106"/>
      <c r="BI1310" s="106"/>
      <c r="BJ1310" s="106"/>
      <c r="BK1310" s="106"/>
      <c r="BL1310" s="106"/>
      <c r="BM1310" s="106"/>
      <c r="BN1310" s="106"/>
      <c r="BO1310" s="106"/>
      <c r="BP1310" s="106"/>
      <c r="BQ1310" s="106"/>
      <c r="BR1310" s="106"/>
      <c r="BS1310" s="106"/>
      <c r="BT1310" s="106"/>
      <c r="BU1310" s="106"/>
      <c r="BV1310" s="106"/>
      <c r="BW1310" s="106"/>
      <c r="BX1310" s="106"/>
      <c r="BY1310" s="106"/>
      <c r="BZ1310" s="106"/>
      <c r="CA1310" s="106"/>
      <c r="CB1310" s="106"/>
      <c r="CC1310" s="106"/>
      <c r="CD1310" s="106"/>
      <c r="CE1310" s="106"/>
      <c r="CF1310" s="106"/>
      <c r="CG1310" s="106"/>
      <c r="CH1310" s="106"/>
      <c r="CI1310" s="106"/>
      <c r="CJ1310" s="106"/>
      <c r="CK1310" s="106"/>
      <c r="CL1310" s="106"/>
      <c r="CM1310" s="106"/>
      <c r="CN1310" s="106"/>
      <c r="CO1310" s="106"/>
      <c r="CP1310" s="106"/>
      <c r="CQ1310" s="106"/>
      <c r="CR1310" s="106"/>
      <c r="CS1310" s="106"/>
      <c r="CT1310" s="106"/>
      <c r="CU1310" s="106"/>
      <c r="CV1310" s="106"/>
      <c r="CW1310" s="106"/>
      <c r="CX1310" s="106"/>
      <c r="CY1310" s="106"/>
      <c r="CZ1310" s="106"/>
      <c r="DA1310" s="106"/>
      <c r="DB1310" s="106"/>
      <c r="DC1310" s="106"/>
      <c r="DD1310" s="106"/>
      <c r="DE1310" s="106"/>
      <c r="DF1310" s="106"/>
      <c r="DG1310" s="106"/>
    </row>
    <row r="1311" spans="1:111" s="112" customFormat="1" x14ac:dyDescent="0.2">
      <c r="A1311" s="106"/>
      <c r="J1311" s="113"/>
      <c r="K1311" s="168"/>
      <c r="L1311" s="109"/>
      <c r="M1311" s="106"/>
      <c r="N1311" s="106"/>
      <c r="O1311" s="106"/>
      <c r="P1311" s="106"/>
      <c r="Q1311" s="106"/>
      <c r="R1311" s="106"/>
      <c r="S1311" s="106"/>
      <c r="T1311" s="106"/>
      <c r="U1311" s="106"/>
      <c r="V1311" s="106"/>
      <c r="W1311" s="106"/>
      <c r="X1311" s="106"/>
      <c r="Y1311" s="106"/>
      <c r="Z1311" s="106"/>
      <c r="AA1311" s="106"/>
      <c r="AB1311" s="106"/>
      <c r="AC1311" s="106"/>
      <c r="AD1311" s="106"/>
      <c r="AE1311" s="106"/>
      <c r="AF1311" s="106"/>
      <c r="AG1311" s="106"/>
      <c r="AH1311" s="106"/>
      <c r="AI1311" s="106"/>
      <c r="AJ1311" s="106"/>
      <c r="AK1311" s="106"/>
      <c r="AL1311" s="106"/>
      <c r="AM1311" s="106"/>
      <c r="AN1311" s="106"/>
      <c r="AO1311" s="106"/>
      <c r="AP1311" s="106"/>
      <c r="AQ1311" s="106"/>
      <c r="AR1311" s="106"/>
      <c r="AS1311" s="106"/>
      <c r="AT1311" s="106"/>
      <c r="AU1311" s="106"/>
      <c r="AV1311" s="106"/>
      <c r="AW1311" s="106"/>
      <c r="AX1311" s="106"/>
      <c r="AY1311" s="106"/>
      <c r="AZ1311" s="106"/>
      <c r="BA1311" s="106"/>
      <c r="BB1311" s="106"/>
      <c r="BC1311" s="106"/>
      <c r="BD1311" s="106"/>
      <c r="BE1311" s="106"/>
      <c r="BF1311" s="106"/>
      <c r="BG1311" s="106"/>
      <c r="BH1311" s="106"/>
      <c r="BI1311" s="106"/>
      <c r="BJ1311" s="106"/>
      <c r="BK1311" s="106"/>
      <c r="BL1311" s="106"/>
      <c r="BM1311" s="106"/>
      <c r="BN1311" s="106"/>
      <c r="BO1311" s="106"/>
      <c r="BP1311" s="106"/>
      <c r="BQ1311" s="106"/>
      <c r="BR1311" s="106"/>
      <c r="BS1311" s="106"/>
      <c r="BT1311" s="106"/>
      <c r="BU1311" s="106"/>
      <c r="BV1311" s="106"/>
      <c r="BW1311" s="106"/>
      <c r="BX1311" s="106"/>
      <c r="BY1311" s="106"/>
      <c r="BZ1311" s="106"/>
      <c r="CA1311" s="106"/>
      <c r="CB1311" s="106"/>
      <c r="CC1311" s="106"/>
      <c r="CD1311" s="106"/>
      <c r="CE1311" s="106"/>
      <c r="CF1311" s="106"/>
      <c r="CG1311" s="106"/>
      <c r="CH1311" s="106"/>
      <c r="CI1311" s="106"/>
      <c r="CJ1311" s="106"/>
      <c r="CK1311" s="106"/>
      <c r="CL1311" s="106"/>
      <c r="CM1311" s="106"/>
      <c r="CN1311" s="106"/>
      <c r="CO1311" s="106"/>
      <c r="CP1311" s="106"/>
      <c r="CQ1311" s="106"/>
      <c r="CR1311" s="106"/>
      <c r="CS1311" s="106"/>
      <c r="CT1311" s="106"/>
      <c r="CU1311" s="106"/>
      <c r="CV1311" s="106"/>
      <c r="CW1311" s="106"/>
      <c r="CX1311" s="106"/>
      <c r="CY1311" s="106"/>
      <c r="CZ1311" s="106"/>
      <c r="DA1311" s="106"/>
      <c r="DB1311" s="106"/>
      <c r="DC1311" s="106"/>
      <c r="DD1311" s="106"/>
      <c r="DE1311" s="106"/>
      <c r="DF1311" s="106"/>
      <c r="DG1311" s="106"/>
    </row>
    <row r="1312" spans="1:111" s="112" customFormat="1" x14ac:dyDescent="0.2">
      <c r="A1312" s="106"/>
      <c r="J1312" s="113"/>
      <c r="K1312" s="168"/>
      <c r="L1312" s="109"/>
      <c r="M1312" s="106"/>
      <c r="N1312" s="106"/>
      <c r="O1312" s="106"/>
      <c r="P1312" s="106"/>
      <c r="Q1312" s="106"/>
      <c r="R1312" s="106"/>
      <c r="S1312" s="106"/>
      <c r="T1312" s="106"/>
      <c r="U1312" s="106"/>
      <c r="V1312" s="106"/>
      <c r="W1312" s="106"/>
      <c r="X1312" s="106"/>
      <c r="Y1312" s="106"/>
      <c r="Z1312" s="106"/>
      <c r="AA1312" s="106"/>
      <c r="AB1312" s="106"/>
      <c r="AC1312" s="106"/>
      <c r="AD1312" s="106"/>
      <c r="AE1312" s="106"/>
      <c r="AF1312" s="106"/>
      <c r="AG1312" s="106"/>
      <c r="AH1312" s="106"/>
      <c r="AI1312" s="106"/>
      <c r="AJ1312" s="106"/>
      <c r="AK1312" s="106"/>
      <c r="AL1312" s="106"/>
      <c r="AM1312" s="106"/>
      <c r="AN1312" s="106"/>
      <c r="AO1312" s="106"/>
      <c r="AP1312" s="106"/>
      <c r="AQ1312" s="106"/>
      <c r="AR1312" s="106"/>
      <c r="AS1312" s="106"/>
      <c r="AT1312" s="106"/>
      <c r="AU1312" s="106"/>
      <c r="AV1312" s="106"/>
      <c r="AW1312" s="106"/>
      <c r="AX1312" s="106"/>
      <c r="AY1312" s="106"/>
      <c r="AZ1312" s="106"/>
      <c r="BA1312" s="106"/>
      <c r="BB1312" s="106"/>
      <c r="BC1312" s="106"/>
      <c r="BD1312" s="106"/>
      <c r="BE1312" s="106"/>
      <c r="BF1312" s="106"/>
      <c r="BG1312" s="106"/>
      <c r="BH1312" s="106"/>
      <c r="BI1312" s="106"/>
      <c r="BJ1312" s="106"/>
      <c r="BK1312" s="106"/>
      <c r="BL1312" s="106"/>
      <c r="BM1312" s="106"/>
      <c r="BN1312" s="106"/>
      <c r="BO1312" s="106"/>
      <c r="BP1312" s="106"/>
      <c r="BQ1312" s="106"/>
      <c r="BR1312" s="106"/>
      <c r="BS1312" s="106"/>
      <c r="BT1312" s="106"/>
      <c r="BU1312" s="106"/>
      <c r="BV1312" s="106"/>
      <c r="BW1312" s="106"/>
      <c r="BX1312" s="106"/>
      <c r="BY1312" s="106"/>
      <c r="BZ1312" s="106"/>
      <c r="CA1312" s="106"/>
      <c r="CB1312" s="106"/>
      <c r="CC1312" s="106"/>
      <c r="CD1312" s="106"/>
      <c r="CE1312" s="106"/>
      <c r="CF1312" s="106"/>
      <c r="CG1312" s="106"/>
      <c r="CH1312" s="106"/>
      <c r="CI1312" s="106"/>
      <c r="CJ1312" s="106"/>
      <c r="CK1312" s="106"/>
      <c r="CL1312" s="106"/>
      <c r="CM1312" s="106"/>
      <c r="CN1312" s="106"/>
      <c r="CO1312" s="106"/>
      <c r="CP1312" s="106"/>
      <c r="CQ1312" s="106"/>
      <c r="CR1312" s="106"/>
      <c r="CS1312" s="106"/>
      <c r="CT1312" s="106"/>
      <c r="CU1312" s="106"/>
      <c r="CV1312" s="106"/>
      <c r="CW1312" s="106"/>
      <c r="CX1312" s="106"/>
      <c r="CY1312" s="106"/>
      <c r="CZ1312" s="106"/>
      <c r="DA1312" s="106"/>
      <c r="DB1312" s="106"/>
      <c r="DC1312" s="106"/>
      <c r="DD1312" s="106"/>
      <c r="DE1312" s="106"/>
      <c r="DF1312" s="106"/>
      <c r="DG1312" s="106"/>
    </row>
    <row r="1313" spans="1:111" s="112" customFormat="1" x14ac:dyDescent="0.2">
      <c r="A1313" s="106"/>
      <c r="J1313" s="113"/>
      <c r="K1313" s="168"/>
      <c r="L1313" s="109"/>
      <c r="M1313" s="106"/>
      <c r="N1313" s="106"/>
      <c r="O1313" s="106"/>
      <c r="P1313" s="106"/>
      <c r="Q1313" s="106"/>
      <c r="R1313" s="106"/>
      <c r="S1313" s="106"/>
      <c r="T1313" s="106"/>
      <c r="U1313" s="106"/>
      <c r="V1313" s="106"/>
      <c r="W1313" s="106"/>
      <c r="X1313" s="106"/>
      <c r="Y1313" s="106"/>
      <c r="Z1313" s="106"/>
      <c r="AA1313" s="106"/>
      <c r="AB1313" s="106"/>
      <c r="AC1313" s="106"/>
      <c r="AD1313" s="106"/>
      <c r="AE1313" s="106"/>
      <c r="AF1313" s="106"/>
      <c r="AG1313" s="106"/>
      <c r="AH1313" s="106"/>
      <c r="AI1313" s="106"/>
      <c r="AJ1313" s="106"/>
      <c r="AK1313" s="106"/>
      <c r="AL1313" s="106"/>
      <c r="AM1313" s="106"/>
      <c r="AN1313" s="106"/>
      <c r="AO1313" s="106"/>
      <c r="AP1313" s="106"/>
      <c r="AQ1313" s="106"/>
      <c r="AR1313" s="106"/>
      <c r="AS1313" s="106"/>
      <c r="AT1313" s="106"/>
      <c r="AU1313" s="106"/>
      <c r="AV1313" s="106"/>
      <c r="AW1313" s="106"/>
      <c r="AX1313" s="106"/>
      <c r="AY1313" s="106"/>
      <c r="AZ1313" s="106"/>
      <c r="BA1313" s="106"/>
      <c r="BB1313" s="106"/>
      <c r="BC1313" s="106"/>
      <c r="BD1313" s="106"/>
      <c r="BE1313" s="106"/>
      <c r="BF1313" s="106"/>
      <c r="BG1313" s="106"/>
      <c r="BH1313" s="106"/>
      <c r="BI1313" s="106"/>
      <c r="BJ1313" s="106"/>
      <c r="BK1313" s="106"/>
      <c r="BL1313" s="106"/>
      <c r="BM1313" s="106"/>
      <c r="BN1313" s="106"/>
      <c r="BO1313" s="106"/>
      <c r="BP1313" s="106"/>
      <c r="BQ1313" s="106"/>
      <c r="BR1313" s="106"/>
      <c r="BS1313" s="106"/>
      <c r="BT1313" s="106"/>
      <c r="BU1313" s="106"/>
      <c r="BV1313" s="106"/>
      <c r="BW1313" s="106"/>
      <c r="BX1313" s="106"/>
      <c r="BY1313" s="106"/>
      <c r="BZ1313" s="106"/>
      <c r="CA1313" s="106"/>
      <c r="CB1313" s="106"/>
      <c r="CC1313" s="106"/>
      <c r="CD1313" s="106"/>
      <c r="CE1313" s="106"/>
      <c r="CF1313" s="106"/>
      <c r="CG1313" s="106"/>
      <c r="CH1313" s="106"/>
      <c r="CI1313" s="106"/>
      <c r="CJ1313" s="106"/>
      <c r="CK1313" s="106"/>
      <c r="CL1313" s="106"/>
      <c r="CM1313" s="106"/>
      <c r="CN1313" s="106"/>
      <c r="CO1313" s="106"/>
      <c r="CP1313" s="106"/>
      <c r="CQ1313" s="106"/>
      <c r="CR1313" s="106"/>
      <c r="CS1313" s="106"/>
      <c r="CT1313" s="106"/>
      <c r="CU1313" s="106"/>
      <c r="CV1313" s="106"/>
      <c r="CW1313" s="106"/>
      <c r="CX1313" s="106"/>
      <c r="CY1313" s="106"/>
      <c r="CZ1313" s="106"/>
      <c r="DA1313" s="106"/>
      <c r="DB1313" s="106"/>
      <c r="DC1313" s="106"/>
      <c r="DD1313" s="106"/>
      <c r="DE1313" s="106"/>
      <c r="DF1313" s="106"/>
      <c r="DG1313" s="106"/>
    </row>
    <row r="1314" spans="1:111" s="112" customFormat="1" x14ac:dyDescent="0.2">
      <c r="A1314" s="106"/>
      <c r="J1314" s="113"/>
      <c r="K1314" s="168"/>
      <c r="L1314" s="109"/>
      <c r="M1314" s="106"/>
      <c r="N1314" s="106"/>
      <c r="O1314" s="106"/>
      <c r="P1314" s="106"/>
      <c r="Q1314" s="106"/>
      <c r="R1314" s="106"/>
      <c r="S1314" s="106"/>
      <c r="T1314" s="106"/>
      <c r="U1314" s="106"/>
      <c r="V1314" s="106"/>
      <c r="W1314" s="106"/>
      <c r="X1314" s="106"/>
      <c r="Y1314" s="106"/>
      <c r="Z1314" s="106"/>
      <c r="AA1314" s="106"/>
      <c r="AB1314" s="106"/>
      <c r="AC1314" s="106"/>
      <c r="AD1314" s="106"/>
      <c r="AE1314" s="106"/>
      <c r="AF1314" s="106"/>
      <c r="AG1314" s="106"/>
      <c r="AH1314" s="106"/>
      <c r="AI1314" s="106"/>
      <c r="AJ1314" s="106"/>
      <c r="AK1314" s="106"/>
      <c r="AL1314" s="106"/>
      <c r="AM1314" s="106"/>
      <c r="AN1314" s="106"/>
      <c r="AO1314" s="106"/>
      <c r="AP1314" s="106"/>
      <c r="AQ1314" s="106"/>
      <c r="AR1314" s="106"/>
      <c r="AS1314" s="106"/>
      <c r="AT1314" s="106"/>
      <c r="AU1314" s="106"/>
      <c r="AV1314" s="106"/>
      <c r="AW1314" s="106"/>
      <c r="AX1314" s="106"/>
      <c r="AY1314" s="106"/>
      <c r="AZ1314" s="106"/>
      <c r="BA1314" s="106"/>
      <c r="BB1314" s="106"/>
      <c r="BC1314" s="106"/>
      <c r="BD1314" s="106"/>
      <c r="BE1314" s="106"/>
      <c r="BF1314" s="106"/>
      <c r="BG1314" s="106"/>
      <c r="BH1314" s="106"/>
      <c r="BI1314" s="106"/>
      <c r="BJ1314" s="106"/>
      <c r="BK1314" s="106"/>
      <c r="BL1314" s="106"/>
      <c r="BM1314" s="106"/>
      <c r="BN1314" s="106"/>
      <c r="BO1314" s="106"/>
      <c r="BP1314" s="106"/>
      <c r="BQ1314" s="106"/>
      <c r="BR1314" s="106"/>
      <c r="BS1314" s="106"/>
      <c r="BT1314" s="106"/>
      <c r="BU1314" s="106"/>
      <c r="BV1314" s="106"/>
      <c r="BW1314" s="106"/>
      <c r="BX1314" s="106"/>
      <c r="BY1314" s="106"/>
      <c r="BZ1314" s="106"/>
      <c r="CA1314" s="106"/>
      <c r="CB1314" s="106"/>
      <c r="CC1314" s="106"/>
      <c r="CD1314" s="106"/>
      <c r="CE1314" s="106"/>
      <c r="CF1314" s="106"/>
      <c r="CG1314" s="106"/>
      <c r="CH1314" s="106"/>
      <c r="CI1314" s="106"/>
      <c r="CJ1314" s="106"/>
      <c r="CK1314" s="106"/>
      <c r="CL1314" s="106"/>
      <c r="CM1314" s="106"/>
      <c r="CN1314" s="106"/>
      <c r="CO1314" s="106"/>
      <c r="CP1314" s="106"/>
      <c r="CQ1314" s="106"/>
      <c r="CR1314" s="106"/>
      <c r="CS1314" s="106"/>
      <c r="CT1314" s="106"/>
      <c r="CU1314" s="106"/>
      <c r="CV1314" s="106"/>
      <c r="CW1314" s="106"/>
      <c r="CX1314" s="106"/>
      <c r="CY1314" s="106"/>
      <c r="CZ1314" s="106"/>
      <c r="DA1314" s="106"/>
      <c r="DB1314" s="106"/>
      <c r="DC1314" s="106"/>
      <c r="DD1314" s="106"/>
      <c r="DE1314" s="106"/>
      <c r="DF1314" s="106"/>
      <c r="DG1314" s="106"/>
    </row>
    <row r="1315" spans="1:111" s="112" customFormat="1" x14ac:dyDescent="0.2">
      <c r="A1315" s="106"/>
      <c r="J1315" s="113"/>
      <c r="K1315" s="168"/>
      <c r="L1315" s="109"/>
      <c r="M1315" s="106"/>
      <c r="N1315" s="106"/>
      <c r="O1315" s="106"/>
      <c r="P1315" s="106"/>
      <c r="Q1315" s="106"/>
      <c r="R1315" s="106"/>
      <c r="S1315" s="106"/>
      <c r="T1315" s="106"/>
      <c r="U1315" s="106"/>
      <c r="V1315" s="106"/>
      <c r="W1315" s="106"/>
      <c r="X1315" s="106"/>
      <c r="Y1315" s="106"/>
      <c r="Z1315" s="106"/>
      <c r="AA1315" s="106"/>
      <c r="AB1315" s="106"/>
      <c r="AC1315" s="106"/>
      <c r="AD1315" s="106"/>
      <c r="AE1315" s="106"/>
      <c r="AF1315" s="106"/>
      <c r="AG1315" s="106"/>
      <c r="AH1315" s="106"/>
      <c r="AI1315" s="106"/>
      <c r="AJ1315" s="106"/>
      <c r="AK1315" s="106"/>
      <c r="AL1315" s="106"/>
      <c r="AM1315" s="106"/>
      <c r="AN1315" s="106"/>
      <c r="AO1315" s="106"/>
      <c r="AP1315" s="106"/>
      <c r="AQ1315" s="106"/>
      <c r="AR1315" s="106"/>
      <c r="AS1315" s="106"/>
      <c r="AT1315" s="106"/>
      <c r="AU1315" s="106"/>
      <c r="AV1315" s="106"/>
      <c r="AW1315" s="106"/>
      <c r="AX1315" s="106"/>
      <c r="AY1315" s="106"/>
      <c r="AZ1315" s="106"/>
      <c r="BA1315" s="106"/>
      <c r="BB1315" s="106"/>
      <c r="BC1315" s="106"/>
      <c r="BD1315" s="106"/>
      <c r="BE1315" s="106"/>
      <c r="BF1315" s="106"/>
      <c r="BG1315" s="106"/>
      <c r="BH1315" s="106"/>
      <c r="BI1315" s="106"/>
      <c r="BJ1315" s="106"/>
      <c r="BK1315" s="106"/>
      <c r="BL1315" s="106"/>
      <c r="BM1315" s="106"/>
      <c r="BN1315" s="106"/>
      <c r="BO1315" s="106"/>
      <c r="BP1315" s="106"/>
      <c r="BQ1315" s="106"/>
      <c r="BR1315" s="106"/>
      <c r="BS1315" s="106"/>
      <c r="BT1315" s="106"/>
      <c r="BU1315" s="106"/>
      <c r="BV1315" s="106"/>
      <c r="BW1315" s="106"/>
      <c r="BX1315" s="106"/>
      <c r="BY1315" s="106"/>
      <c r="BZ1315" s="106"/>
      <c r="CA1315" s="106"/>
      <c r="CB1315" s="106"/>
      <c r="CC1315" s="106"/>
      <c r="CD1315" s="106"/>
      <c r="CE1315" s="106"/>
      <c r="CF1315" s="106"/>
      <c r="CG1315" s="106"/>
      <c r="CH1315" s="106"/>
      <c r="CI1315" s="106"/>
      <c r="CJ1315" s="106"/>
      <c r="CK1315" s="106"/>
      <c r="CL1315" s="106"/>
      <c r="CM1315" s="106"/>
      <c r="CN1315" s="106"/>
      <c r="CO1315" s="106"/>
      <c r="CP1315" s="106"/>
      <c r="CQ1315" s="106"/>
      <c r="CR1315" s="106"/>
      <c r="CS1315" s="106"/>
      <c r="CT1315" s="106"/>
      <c r="CU1315" s="106"/>
      <c r="CV1315" s="106"/>
      <c r="CW1315" s="106"/>
      <c r="CX1315" s="106"/>
      <c r="CY1315" s="106"/>
      <c r="CZ1315" s="106"/>
      <c r="DA1315" s="106"/>
      <c r="DB1315" s="106"/>
      <c r="DC1315" s="106"/>
      <c r="DD1315" s="106"/>
      <c r="DE1315" s="106"/>
      <c r="DF1315" s="106"/>
      <c r="DG1315" s="106"/>
    </row>
    <row r="1316" spans="1:111" s="112" customFormat="1" x14ac:dyDescent="0.2">
      <c r="A1316" s="106"/>
      <c r="J1316" s="113"/>
      <c r="K1316" s="168"/>
      <c r="L1316" s="109"/>
      <c r="M1316" s="106"/>
      <c r="N1316" s="106"/>
      <c r="O1316" s="106"/>
      <c r="P1316" s="106"/>
      <c r="Q1316" s="106"/>
      <c r="R1316" s="106"/>
      <c r="S1316" s="106"/>
      <c r="T1316" s="106"/>
      <c r="U1316" s="106"/>
      <c r="V1316" s="106"/>
      <c r="W1316" s="106"/>
      <c r="X1316" s="106"/>
      <c r="Y1316" s="106"/>
      <c r="Z1316" s="106"/>
      <c r="AA1316" s="106"/>
      <c r="AB1316" s="106"/>
      <c r="AC1316" s="106"/>
      <c r="AD1316" s="106"/>
      <c r="AE1316" s="106"/>
      <c r="AF1316" s="106"/>
      <c r="AG1316" s="106"/>
      <c r="AH1316" s="106"/>
      <c r="AI1316" s="106"/>
      <c r="AJ1316" s="106"/>
      <c r="AK1316" s="106"/>
      <c r="AL1316" s="106"/>
      <c r="AM1316" s="106"/>
      <c r="AN1316" s="106"/>
      <c r="AO1316" s="106"/>
      <c r="AP1316" s="106"/>
      <c r="AQ1316" s="106"/>
      <c r="AR1316" s="106"/>
      <c r="AS1316" s="106"/>
      <c r="AT1316" s="106"/>
      <c r="AU1316" s="106"/>
      <c r="AV1316" s="106"/>
      <c r="AW1316" s="106"/>
      <c r="AX1316" s="106"/>
      <c r="AY1316" s="106"/>
      <c r="AZ1316" s="106"/>
      <c r="BA1316" s="106"/>
      <c r="BB1316" s="106"/>
      <c r="BC1316" s="106"/>
      <c r="BD1316" s="106"/>
      <c r="BE1316" s="106"/>
      <c r="BF1316" s="106"/>
      <c r="BG1316" s="106"/>
      <c r="BH1316" s="106"/>
      <c r="BI1316" s="106"/>
      <c r="BJ1316" s="106"/>
      <c r="BK1316" s="106"/>
      <c r="BL1316" s="106"/>
      <c r="BM1316" s="106"/>
      <c r="BN1316" s="106"/>
      <c r="BO1316" s="106"/>
      <c r="BP1316" s="106"/>
      <c r="BQ1316" s="106"/>
      <c r="BR1316" s="106"/>
      <c r="BS1316" s="106"/>
      <c r="BT1316" s="106"/>
      <c r="BU1316" s="106"/>
      <c r="BV1316" s="106"/>
      <c r="BW1316" s="106"/>
      <c r="BX1316" s="106"/>
      <c r="BY1316" s="106"/>
      <c r="BZ1316" s="106"/>
      <c r="CA1316" s="106"/>
      <c r="CB1316" s="106"/>
      <c r="CC1316" s="106"/>
      <c r="CD1316" s="106"/>
      <c r="CE1316" s="106"/>
      <c r="CF1316" s="106"/>
      <c r="CG1316" s="106"/>
      <c r="CH1316" s="106"/>
      <c r="CI1316" s="106"/>
      <c r="CJ1316" s="106"/>
      <c r="CK1316" s="106"/>
      <c r="CL1316" s="106"/>
      <c r="CM1316" s="106"/>
      <c r="CN1316" s="106"/>
      <c r="CO1316" s="106"/>
      <c r="CP1316" s="106"/>
      <c r="CQ1316" s="106"/>
      <c r="CR1316" s="106"/>
      <c r="CS1316" s="106"/>
      <c r="CT1316" s="106"/>
      <c r="CU1316" s="106"/>
      <c r="CV1316" s="106"/>
      <c r="CW1316" s="106"/>
      <c r="CX1316" s="106"/>
      <c r="CY1316" s="106"/>
      <c r="CZ1316" s="106"/>
      <c r="DA1316" s="106"/>
      <c r="DB1316" s="106"/>
      <c r="DC1316" s="106"/>
      <c r="DD1316" s="106"/>
      <c r="DE1316" s="106"/>
      <c r="DF1316" s="106"/>
      <c r="DG1316" s="106"/>
    </row>
    <row r="1317" spans="1:111" s="112" customFormat="1" x14ac:dyDescent="0.2">
      <c r="A1317" s="106"/>
      <c r="J1317" s="113"/>
      <c r="K1317" s="168"/>
      <c r="L1317" s="109"/>
      <c r="M1317" s="106"/>
      <c r="N1317" s="106"/>
      <c r="O1317" s="106"/>
      <c r="P1317" s="106"/>
      <c r="Q1317" s="106"/>
      <c r="R1317" s="106"/>
      <c r="S1317" s="106"/>
      <c r="T1317" s="106"/>
      <c r="U1317" s="106"/>
      <c r="V1317" s="106"/>
      <c r="W1317" s="106"/>
      <c r="X1317" s="106"/>
      <c r="Y1317" s="106"/>
      <c r="Z1317" s="106"/>
      <c r="AA1317" s="106"/>
      <c r="AB1317" s="106"/>
      <c r="AC1317" s="106"/>
      <c r="AD1317" s="106"/>
      <c r="AE1317" s="106"/>
      <c r="AF1317" s="106"/>
      <c r="AG1317" s="106"/>
      <c r="AH1317" s="106"/>
      <c r="AI1317" s="106"/>
      <c r="AJ1317" s="106"/>
      <c r="AK1317" s="106"/>
      <c r="AL1317" s="106"/>
      <c r="AM1317" s="106"/>
      <c r="AN1317" s="106"/>
      <c r="AO1317" s="106"/>
      <c r="AP1317" s="106"/>
      <c r="AQ1317" s="106"/>
      <c r="AR1317" s="106"/>
      <c r="AS1317" s="106"/>
      <c r="AT1317" s="106"/>
      <c r="AU1317" s="106"/>
      <c r="AV1317" s="106"/>
      <c r="AW1317" s="106"/>
      <c r="AX1317" s="106"/>
      <c r="AY1317" s="106"/>
      <c r="AZ1317" s="106"/>
      <c r="BA1317" s="106"/>
      <c r="BB1317" s="106"/>
      <c r="BC1317" s="106"/>
      <c r="BD1317" s="106"/>
      <c r="BE1317" s="106"/>
      <c r="BF1317" s="106"/>
      <c r="BG1317" s="106"/>
      <c r="BH1317" s="106"/>
      <c r="BI1317" s="106"/>
      <c r="BJ1317" s="106"/>
      <c r="BK1317" s="106"/>
      <c r="BL1317" s="106"/>
      <c r="BM1317" s="106"/>
      <c r="BN1317" s="106"/>
      <c r="BO1317" s="106"/>
      <c r="BP1317" s="106"/>
      <c r="BQ1317" s="106"/>
      <c r="BR1317" s="106"/>
      <c r="BS1317" s="106"/>
      <c r="BT1317" s="106"/>
      <c r="BU1317" s="106"/>
      <c r="BV1317" s="106"/>
      <c r="BW1317" s="106"/>
      <c r="BX1317" s="106"/>
      <c r="BY1317" s="106"/>
      <c r="BZ1317" s="106"/>
      <c r="CA1317" s="106"/>
      <c r="CB1317" s="106"/>
      <c r="CC1317" s="106"/>
      <c r="CD1317" s="106"/>
      <c r="CE1317" s="106"/>
      <c r="CF1317" s="106"/>
      <c r="CG1317" s="106"/>
      <c r="CH1317" s="106"/>
      <c r="CI1317" s="106"/>
      <c r="CJ1317" s="106"/>
      <c r="CK1317" s="106"/>
      <c r="CL1317" s="106"/>
      <c r="CM1317" s="106"/>
      <c r="CN1317" s="106"/>
      <c r="CO1317" s="106"/>
      <c r="CP1317" s="106"/>
      <c r="CQ1317" s="106"/>
      <c r="CR1317" s="106"/>
      <c r="CS1317" s="106"/>
      <c r="CT1317" s="106"/>
      <c r="CU1317" s="106"/>
      <c r="CV1317" s="106"/>
      <c r="CW1317" s="106"/>
      <c r="CX1317" s="106"/>
      <c r="CY1317" s="106"/>
      <c r="CZ1317" s="106"/>
      <c r="DA1317" s="106"/>
      <c r="DB1317" s="106"/>
      <c r="DC1317" s="106"/>
      <c r="DD1317" s="106"/>
      <c r="DE1317" s="106"/>
      <c r="DF1317" s="106"/>
      <c r="DG1317" s="106"/>
    </row>
    <row r="1318" spans="1:111" s="112" customFormat="1" x14ac:dyDescent="0.2">
      <c r="A1318" s="106"/>
      <c r="J1318" s="113"/>
      <c r="K1318" s="168"/>
      <c r="L1318" s="109"/>
      <c r="M1318" s="106"/>
      <c r="N1318" s="106"/>
      <c r="O1318" s="106"/>
      <c r="P1318" s="106"/>
      <c r="Q1318" s="106"/>
      <c r="R1318" s="106"/>
      <c r="S1318" s="106"/>
      <c r="T1318" s="106"/>
      <c r="U1318" s="106"/>
      <c r="V1318" s="106"/>
      <c r="W1318" s="106"/>
      <c r="X1318" s="106"/>
      <c r="Y1318" s="106"/>
      <c r="Z1318" s="106"/>
      <c r="AA1318" s="106"/>
      <c r="AB1318" s="106"/>
      <c r="AC1318" s="106"/>
      <c r="AD1318" s="106"/>
      <c r="AE1318" s="106"/>
      <c r="AF1318" s="106"/>
      <c r="AG1318" s="106"/>
      <c r="AH1318" s="106"/>
      <c r="AI1318" s="106"/>
      <c r="AJ1318" s="106"/>
      <c r="AK1318" s="106"/>
      <c r="AL1318" s="106"/>
      <c r="AM1318" s="106"/>
      <c r="AN1318" s="106"/>
      <c r="AO1318" s="106"/>
      <c r="AP1318" s="106"/>
      <c r="AQ1318" s="106"/>
      <c r="AR1318" s="106"/>
      <c r="AS1318" s="106"/>
      <c r="AT1318" s="106"/>
      <c r="AU1318" s="106"/>
      <c r="AV1318" s="106"/>
      <c r="AW1318" s="106"/>
      <c r="AX1318" s="106"/>
      <c r="AY1318" s="106"/>
      <c r="AZ1318" s="106"/>
      <c r="BA1318" s="106"/>
      <c r="BB1318" s="106"/>
      <c r="BC1318" s="106"/>
      <c r="BD1318" s="106"/>
      <c r="BE1318" s="106"/>
      <c r="BF1318" s="106"/>
      <c r="BG1318" s="106"/>
      <c r="BH1318" s="106"/>
      <c r="BI1318" s="106"/>
      <c r="BJ1318" s="106"/>
      <c r="BK1318" s="106"/>
      <c r="BL1318" s="106"/>
      <c r="BM1318" s="106"/>
      <c r="BN1318" s="106"/>
      <c r="BO1318" s="106"/>
      <c r="BP1318" s="106"/>
      <c r="BQ1318" s="106"/>
      <c r="BR1318" s="106"/>
      <c r="BS1318" s="106"/>
      <c r="BT1318" s="106"/>
      <c r="BU1318" s="106"/>
      <c r="BV1318" s="106"/>
      <c r="BW1318" s="106"/>
      <c r="BX1318" s="106"/>
      <c r="BY1318" s="106"/>
      <c r="BZ1318" s="106"/>
      <c r="CA1318" s="106"/>
      <c r="CB1318" s="106"/>
      <c r="CC1318" s="106"/>
      <c r="CD1318" s="106"/>
      <c r="CE1318" s="106"/>
      <c r="CF1318" s="106"/>
      <c r="CG1318" s="106"/>
      <c r="CH1318" s="106"/>
      <c r="CI1318" s="106"/>
      <c r="CJ1318" s="106"/>
      <c r="CK1318" s="106"/>
      <c r="CL1318" s="106"/>
      <c r="CM1318" s="106"/>
      <c r="CN1318" s="106"/>
      <c r="CO1318" s="106"/>
      <c r="CP1318" s="106"/>
      <c r="CQ1318" s="106"/>
      <c r="CR1318" s="106"/>
      <c r="CS1318" s="106"/>
      <c r="CT1318" s="106"/>
      <c r="CU1318" s="106"/>
      <c r="CV1318" s="106"/>
      <c r="CW1318" s="106"/>
      <c r="CX1318" s="106"/>
      <c r="CY1318" s="106"/>
      <c r="CZ1318" s="106"/>
      <c r="DA1318" s="106"/>
      <c r="DB1318" s="106"/>
      <c r="DC1318" s="106"/>
      <c r="DD1318" s="106"/>
      <c r="DE1318" s="106"/>
      <c r="DF1318" s="106"/>
      <c r="DG1318" s="106"/>
    </row>
    <row r="1319" spans="1:111" s="112" customFormat="1" x14ac:dyDescent="0.2">
      <c r="A1319" s="106"/>
      <c r="J1319" s="113"/>
      <c r="K1319" s="168"/>
      <c r="L1319" s="109"/>
      <c r="M1319" s="106"/>
      <c r="N1319" s="106"/>
      <c r="O1319" s="106"/>
      <c r="P1319" s="106"/>
      <c r="Q1319" s="106"/>
      <c r="R1319" s="106"/>
      <c r="S1319" s="106"/>
      <c r="T1319" s="106"/>
      <c r="U1319" s="106"/>
      <c r="V1319" s="106"/>
      <c r="W1319" s="106"/>
      <c r="X1319" s="106"/>
      <c r="Y1319" s="106"/>
      <c r="Z1319" s="106"/>
      <c r="AA1319" s="106"/>
      <c r="AB1319" s="106"/>
      <c r="AC1319" s="106"/>
      <c r="AD1319" s="106"/>
      <c r="AE1319" s="106"/>
      <c r="AF1319" s="106"/>
      <c r="AG1319" s="106"/>
      <c r="AH1319" s="106"/>
      <c r="AI1319" s="106"/>
      <c r="AJ1319" s="106"/>
      <c r="AK1319" s="106"/>
      <c r="AL1319" s="106"/>
      <c r="AM1319" s="106"/>
      <c r="AN1319" s="106"/>
      <c r="AO1319" s="106"/>
      <c r="AP1319" s="106"/>
      <c r="AQ1319" s="106"/>
      <c r="AR1319" s="106"/>
      <c r="AS1319" s="106"/>
      <c r="AT1319" s="106"/>
      <c r="AU1319" s="106"/>
      <c r="AV1319" s="106"/>
      <c r="AW1319" s="106"/>
      <c r="AX1319" s="106"/>
      <c r="AY1319" s="106"/>
      <c r="AZ1319" s="106"/>
      <c r="BA1319" s="106"/>
      <c r="BB1319" s="106"/>
      <c r="BC1319" s="106"/>
      <c r="BD1319" s="106"/>
      <c r="BE1319" s="106"/>
      <c r="BF1319" s="106"/>
      <c r="BG1319" s="106"/>
      <c r="BH1319" s="106"/>
      <c r="BI1319" s="106"/>
      <c r="BJ1319" s="106"/>
      <c r="BK1319" s="106"/>
      <c r="BL1319" s="106"/>
      <c r="BM1319" s="106"/>
      <c r="BN1319" s="106"/>
      <c r="BO1319" s="106"/>
      <c r="BP1319" s="106"/>
      <c r="BQ1319" s="106"/>
      <c r="BR1319" s="106"/>
      <c r="BS1319" s="106"/>
      <c r="BT1319" s="106"/>
      <c r="BU1319" s="106"/>
      <c r="BV1319" s="106"/>
      <c r="BW1319" s="106"/>
      <c r="BX1319" s="106"/>
      <c r="BY1319" s="106"/>
      <c r="BZ1319" s="106"/>
      <c r="CA1319" s="106"/>
      <c r="CB1319" s="106"/>
      <c r="CC1319" s="106"/>
      <c r="CD1319" s="106"/>
      <c r="CE1319" s="106"/>
      <c r="CF1319" s="106"/>
      <c r="CG1319" s="106"/>
      <c r="CH1319" s="106"/>
      <c r="CI1319" s="106"/>
      <c r="CJ1319" s="106"/>
      <c r="CK1319" s="106"/>
      <c r="CL1319" s="106"/>
      <c r="CM1319" s="106"/>
      <c r="CN1319" s="106"/>
      <c r="CO1319" s="106"/>
      <c r="CP1319" s="106"/>
      <c r="CQ1319" s="106"/>
      <c r="CR1319" s="106"/>
      <c r="CS1319" s="106"/>
      <c r="CT1319" s="106"/>
      <c r="CU1319" s="106"/>
      <c r="CV1319" s="106"/>
      <c r="CW1319" s="106"/>
      <c r="CX1319" s="106"/>
      <c r="CY1319" s="106"/>
      <c r="CZ1319" s="106"/>
      <c r="DA1319" s="106"/>
      <c r="DB1319" s="106"/>
      <c r="DC1319" s="106"/>
      <c r="DD1319" s="106"/>
      <c r="DE1319" s="106"/>
      <c r="DF1319" s="106"/>
      <c r="DG1319" s="106"/>
    </row>
    <row r="1320" spans="1:111" s="112" customFormat="1" x14ac:dyDescent="0.2">
      <c r="A1320" s="106"/>
      <c r="J1320" s="113"/>
      <c r="K1320" s="168"/>
      <c r="L1320" s="109"/>
      <c r="M1320" s="106"/>
      <c r="N1320" s="106"/>
      <c r="O1320" s="106"/>
      <c r="P1320" s="106"/>
      <c r="Q1320" s="106"/>
      <c r="R1320" s="106"/>
      <c r="S1320" s="106"/>
      <c r="T1320" s="106"/>
      <c r="U1320" s="106"/>
      <c r="V1320" s="106"/>
      <c r="W1320" s="106"/>
      <c r="X1320" s="106"/>
      <c r="Y1320" s="106"/>
      <c r="Z1320" s="106"/>
      <c r="AA1320" s="106"/>
      <c r="AB1320" s="106"/>
      <c r="AC1320" s="106"/>
      <c r="AD1320" s="106"/>
      <c r="AE1320" s="106"/>
      <c r="AF1320" s="106"/>
      <c r="AG1320" s="106"/>
      <c r="AH1320" s="106"/>
      <c r="AI1320" s="106"/>
      <c r="AJ1320" s="106"/>
      <c r="AK1320" s="106"/>
      <c r="AL1320" s="106"/>
      <c r="AM1320" s="106"/>
      <c r="AN1320" s="106"/>
      <c r="AO1320" s="106"/>
      <c r="AP1320" s="106"/>
      <c r="AQ1320" s="106"/>
      <c r="AR1320" s="106"/>
      <c r="AS1320" s="106"/>
      <c r="AT1320" s="106"/>
      <c r="AU1320" s="106"/>
      <c r="AV1320" s="106"/>
      <c r="AW1320" s="106"/>
      <c r="AX1320" s="106"/>
      <c r="AY1320" s="106"/>
      <c r="AZ1320" s="106"/>
      <c r="BA1320" s="106"/>
      <c r="BB1320" s="106"/>
      <c r="BC1320" s="106"/>
      <c r="BD1320" s="106"/>
      <c r="BE1320" s="106"/>
      <c r="BF1320" s="106"/>
      <c r="BG1320" s="106"/>
      <c r="BH1320" s="106"/>
      <c r="BI1320" s="106"/>
      <c r="BJ1320" s="106"/>
      <c r="BK1320" s="106"/>
      <c r="BL1320" s="106"/>
      <c r="BM1320" s="106"/>
      <c r="BN1320" s="106"/>
      <c r="BO1320" s="106"/>
      <c r="BP1320" s="106"/>
      <c r="BQ1320" s="106"/>
      <c r="BR1320" s="106"/>
      <c r="BS1320" s="106"/>
      <c r="BT1320" s="106"/>
      <c r="BU1320" s="106"/>
      <c r="BV1320" s="106"/>
      <c r="BW1320" s="106"/>
      <c r="BX1320" s="106"/>
      <c r="BY1320" s="106"/>
      <c r="BZ1320" s="106"/>
      <c r="CA1320" s="106"/>
      <c r="CB1320" s="106"/>
      <c r="CC1320" s="106"/>
      <c r="CD1320" s="106"/>
      <c r="CE1320" s="106"/>
      <c r="CF1320" s="106"/>
      <c r="CG1320" s="106"/>
      <c r="CH1320" s="106"/>
      <c r="CI1320" s="106"/>
      <c r="CJ1320" s="106"/>
      <c r="CK1320" s="106"/>
      <c r="CL1320" s="106"/>
      <c r="CM1320" s="106"/>
      <c r="CN1320" s="106"/>
      <c r="CO1320" s="106"/>
      <c r="CP1320" s="106"/>
      <c r="CQ1320" s="106"/>
      <c r="CR1320" s="106"/>
      <c r="CS1320" s="106"/>
      <c r="CT1320" s="106"/>
      <c r="CU1320" s="106"/>
      <c r="CV1320" s="106"/>
      <c r="CW1320" s="106"/>
      <c r="CX1320" s="106"/>
      <c r="CY1320" s="106"/>
      <c r="CZ1320" s="106"/>
      <c r="DA1320" s="106"/>
      <c r="DB1320" s="106"/>
      <c r="DC1320" s="106"/>
      <c r="DD1320" s="106"/>
      <c r="DE1320" s="106"/>
      <c r="DF1320" s="106"/>
      <c r="DG1320" s="106"/>
    </row>
    <row r="1321" spans="1:111" s="112" customFormat="1" x14ac:dyDescent="0.2">
      <c r="A1321" s="106"/>
      <c r="J1321" s="113"/>
      <c r="K1321" s="168"/>
      <c r="L1321" s="109"/>
      <c r="M1321" s="106"/>
      <c r="N1321" s="106"/>
      <c r="O1321" s="106"/>
      <c r="P1321" s="106"/>
      <c r="Q1321" s="106"/>
      <c r="R1321" s="106"/>
      <c r="S1321" s="106"/>
      <c r="T1321" s="106"/>
      <c r="U1321" s="106"/>
      <c r="V1321" s="106"/>
      <c r="W1321" s="106"/>
      <c r="X1321" s="106"/>
      <c r="Y1321" s="106"/>
      <c r="Z1321" s="106"/>
      <c r="AA1321" s="106"/>
      <c r="AB1321" s="106"/>
      <c r="AC1321" s="106"/>
      <c r="AD1321" s="106"/>
      <c r="AE1321" s="106"/>
      <c r="AF1321" s="106"/>
      <c r="AG1321" s="106"/>
      <c r="AH1321" s="106"/>
      <c r="AI1321" s="106"/>
      <c r="AJ1321" s="106"/>
      <c r="AK1321" s="106"/>
      <c r="AL1321" s="106"/>
      <c r="AM1321" s="106"/>
      <c r="AN1321" s="106"/>
      <c r="AO1321" s="106"/>
      <c r="AP1321" s="106"/>
      <c r="AQ1321" s="106"/>
      <c r="AR1321" s="106"/>
      <c r="AS1321" s="106"/>
      <c r="AT1321" s="106"/>
      <c r="AU1321" s="106"/>
      <c r="AV1321" s="106"/>
      <c r="AW1321" s="106"/>
      <c r="AX1321" s="106"/>
      <c r="AY1321" s="106"/>
      <c r="AZ1321" s="106"/>
      <c r="BA1321" s="106"/>
      <c r="BB1321" s="106"/>
      <c r="BC1321" s="106"/>
      <c r="BD1321" s="106"/>
      <c r="BE1321" s="106"/>
      <c r="BF1321" s="106"/>
      <c r="BG1321" s="106"/>
      <c r="BH1321" s="106"/>
      <c r="BI1321" s="106"/>
      <c r="BJ1321" s="106"/>
      <c r="BK1321" s="106"/>
      <c r="BL1321" s="106"/>
      <c r="BM1321" s="106"/>
      <c r="BN1321" s="106"/>
      <c r="BO1321" s="106"/>
      <c r="BP1321" s="106"/>
      <c r="BQ1321" s="106"/>
      <c r="BR1321" s="106"/>
      <c r="BS1321" s="106"/>
      <c r="BT1321" s="106"/>
      <c r="BU1321" s="106"/>
      <c r="BV1321" s="106"/>
      <c r="BW1321" s="106"/>
      <c r="BX1321" s="106"/>
      <c r="BY1321" s="106"/>
      <c r="BZ1321" s="106"/>
      <c r="CA1321" s="106"/>
      <c r="CB1321" s="106"/>
      <c r="CC1321" s="106"/>
      <c r="CD1321" s="106"/>
      <c r="CE1321" s="106"/>
      <c r="CF1321" s="106"/>
      <c r="CG1321" s="106"/>
      <c r="CH1321" s="106"/>
      <c r="CI1321" s="106"/>
      <c r="CJ1321" s="106"/>
      <c r="CK1321" s="106"/>
      <c r="CL1321" s="106"/>
      <c r="CM1321" s="106"/>
      <c r="CN1321" s="106"/>
      <c r="CO1321" s="106"/>
      <c r="CP1321" s="106"/>
      <c r="CQ1321" s="106"/>
      <c r="CR1321" s="106"/>
      <c r="CS1321" s="106"/>
      <c r="CT1321" s="106"/>
      <c r="CU1321" s="106"/>
      <c r="CV1321" s="106"/>
      <c r="CW1321" s="106"/>
      <c r="CX1321" s="106"/>
      <c r="CY1321" s="106"/>
      <c r="CZ1321" s="106"/>
      <c r="DA1321" s="106"/>
      <c r="DB1321" s="106"/>
      <c r="DC1321" s="106"/>
      <c r="DD1321" s="106"/>
      <c r="DE1321" s="106"/>
      <c r="DF1321" s="106"/>
      <c r="DG1321" s="106"/>
    </row>
    <row r="1322" spans="1:111" s="112" customFormat="1" x14ac:dyDescent="0.2">
      <c r="A1322" s="106"/>
      <c r="J1322" s="113"/>
      <c r="K1322" s="168"/>
      <c r="L1322" s="109"/>
      <c r="M1322" s="106"/>
      <c r="N1322" s="106"/>
      <c r="O1322" s="106"/>
      <c r="P1322" s="106"/>
      <c r="Q1322" s="106"/>
      <c r="R1322" s="106"/>
      <c r="S1322" s="106"/>
      <c r="T1322" s="106"/>
      <c r="U1322" s="106"/>
      <c r="V1322" s="106"/>
      <c r="W1322" s="106"/>
      <c r="X1322" s="106"/>
      <c r="Y1322" s="106"/>
      <c r="Z1322" s="106"/>
      <c r="AA1322" s="106"/>
      <c r="AB1322" s="106"/>
      <c r="AC1322" s="106"/>
      <c r="AD1322" s="106"/>
      <c r="AE1322" s="106"/>
      <c r="AF1322" s="106"/>
      <c r="AG1322" s="106"/>
      <c r="AH1322" s="106"/>
      <c r="AI1322" s="106"/>
      <c r="AJ1322" s="106"/>
      <c r="AK1322" s="106"/>
      <c r="AL1322" s="106"/>
      <c r="AM1322" s="106"/>
      <c r="AN1322" s="106"/>
      <c r="AO1322" s="106"/>
      <c r="AP1322" s="106"/>
      <c r="AQ1322" s="106"/>
      <c r="AR1322" s="106"/>
      <c r="AS1322" s="106"/>
      <c r="AT1322" s="106"/>
      <c r="AU1322" s="106"/>
      <c r="AV1322" s="106"/>
      <c r="AW1322" s="106"/>
      <c r="AX1322" s="106"/>
      <c r="AY1322" s="106"/>
      <c r="AZ1322" s="106"/>
      <c r="BA1322" s="106"/>
      <c r="BB1322" s="106"/>
      <c r="BC1322" s="106"/>
      <c r="BD1322" s="106"/>
      <c r="BE1322" s="106"/>
      <c r="BF1322" s="106"/>
      <c r="BG1322" s="106"/>
      <c r="BH1322" s="106"/>
      <c r="BI1322" s="106"/>
      <c r="BJ1322" s="106"/>
      <c r="BK1322" s="106"/>
      <c r="BL1322" s="106"/>
      <c r="BM1322" s="106"/>
      <c r="BN1322" s="106"/>
      <c r="BO1322" s="106"/>
      <c r="BP1322" s="106"/>
      <c r="BQ1322" s="106"/>
      <c r="BR1322" s="106"/>
      <c r="BS1322" s="106"/>
      <c r="BT1322" s="106"/>
      <c r="BU1322" s="106"/>
      <c r="BV1322" s="106"/>
      <c r="BW1322" s="106"/>
      <c r="BX1322" s="106"/>
      <c r="BY1322" s="106"/>
      <c r="BZ1322" s="106"/>
      <c r="CA1322" s="106"/>
      <c r="CB1322" s="106"/>
      <c r="CC1322" s="106"/>
      <c r="CD1322" s="106"/>
      <c r="CE1322" s="106"/>
      <c r="CF1322" s="106"/>
      <c r="CG1322" s="106"/>
      <c r="CH1322" s="106"/>
      <c r="CI1322" s="106"/>
      <c r="CJ1322" s="106"/>
      <c r="CK1322" s="106"/>
      <c r="CL1322" s="106"/>
      <c r="CM1322" s="106"/>
      <c r="CN1322" s="106"/>
      <c r="CO1322" s="106"/>
      <c r="CP1322" s="106"/>
      <c r="CQ1322" s="106"/>
      <c r="CR1322" s="106"/>
      <c r="CS1322" s="106"/>
      <c r="CT1322" s="106"/>
      <c r="CU1322" s="106"/>
      <c r="CV1322" s="106"/>
      <c r="CW1322" s="106"/>
      <c r="CX1322" s="106"/>
      <c r="CY1322" s="106"/>
      <c r="CZ1322" s="106"/>
      <c r="DA1322" s="106"/>
      <c r="DB1322" s="106"/>
      <c r="DC1322" s="106"/>
      <c r="DD1322" s="106"/>
      <c r="DE1322" s="106"/>
      <c r="DF1322" s="106"/>
      <c r="DG1322" s="106"/>
    </row>
    <row r="1323" spans="1:111" s="112" customFormat="1" x14ac:dyDescent="0.2">
      <c r="A1323" s="106"/>
      <c r="J1323" s="113"/>
      <c r="K1323" s="168"/>
      <c r="L1323" s="109"/>
      <c r="M1323" s="106"/>
      <c r="N1323" s="106"/>
      <c r="O1323" s="106"/>
      <c r="P1323" s="106"/>
      <c r="Q1323" s="106"/>
      <c r="R1323" s="106"/>
      <c r="S1323" s="106"/>
      <c r="T1323" s="106"/>
      <c r="U1323" s="106"/>
      <c r="V1323" s="106"/>
      <c r="W1323" s="106"/>
      <c r="X1323" s="106"/>
      <c r="Y1323" s="106"/>
      <c r="Z1323" s="106"/>
      <c r="AA1323" s="106"/>
      <c r="AB1323" s="106"/>
      <c r="AC1323" s="106"/>
      <c r="AD1323" s="106"/>
      <c r="AE1323" s="106"/>
      <c r="AF1323" s="106"/>
      <c r="AG1323" s="106"/>
      <c r="AH1323" s="106"/>
      <c r="AI1323" s="106"/>
      <c r="AJ1323" s="106"/>
      <c r="AK1323" s="106"/>
      <c r="AL1323" s="106"/>
      <c r="AM1323" s="106"/>
      <c r="AN1323" s="106"/>
      <c r="AO1323" s="106"/>
      <c r="AP1323" s="106"/>
      <c r="AQ1323" s="106"/>
      <c r="AR1323" s="106"/>
      <c r="AS1323" s="106"/>
      <c r="AT1323" s="106"/>
      <c r="AU1323" s="106"/>
      <c r="AV1323" s="106"/>
      <c r="AW1323" s="106"/>
      <c r="AX1323" s="106"/>
      <c r="AY1323" s="106"/>
      <c r="AZ1323" s="106"/>
      <c r="BA1323" s="106"/>
      <c r="BB1323" s="106"/>
      <c r="BC1323" s="106"/>
      <c r="BD1323" s="106"/>
      <c r="BE1323" s="106"/>
      <c r="BF1323" s="106"/>
      <c r="BG1323" s="106"/>
      <c r="BH1323" s="106"/>
      <c r="BI1323" s="106"/>
      <c r="BJ1323" s="106"/>
      <c r="BK1323" s="106"/>
      <c r="BL1323" s="106"/>
      <c r="BM1323" s="106"/>
      <c r="BN1323" s="106"/>
      <c r="BO1323" s="106"/>
      <c r="BP1323" s="106"/>
      <c r="BQ1323" s="106"/>
      <c r="BR1323" s="106"/>
      <c r="BS1323" s="106"/>
      <c r="BT1323" s="106"/>
      <c r="BU1323" s="106"/>
      <c r="BV1323" s="106"/>
      <c r="BW1323" s="106"/>
      <c r="BX1323" s="106"/>
      <c r="BY1323" s="106"/>
      <c r="BZ1323" s="106"/>
      <c r="CA1323" s="106"/>
      <c r="CB1323" s="106"/>
      <c r="CC1323" s="106"/>
      <c r="CD1323" s="106"/>
      <c r="CE1323" s="106"/>
      <c r="CF1323" s="106"/>
      <c r="CG1323" s="106"/>
      <c r="CH1323" s="106"/>
      <c r="CI1323" s="106"/>
      <c r="CJ1323" s="106"/>
      <c r="CK1323" s="106"/>
      <c r="CL1323" s="106"/>
      <c r="CM1323" s="106"/>
      <c r="CN1323" s="106"/>
      <c r="CO1323" s="106"/>
      <c r="CP1323" s="106"/>
      <c r="CQ1323" s="106"/>
      <c r="CR1323" s="106"/>
      <c r="CS1323" s="106"/>
      <c r="CT1323" s="106"/>
      <c r="CU1323" s="106"/>
      <c r="CV1323" s="106"/>
      <c r="CW1323" s="106"/>
      <c r="CX1323" s="106"/>
      <c r="CY1323" s="106"/>
      <c r="CZ1323" s="106"/>
      <c r="DA1323" s="106"/>
      <c r="DB1323" s="106"/>
      <c r="DC1323" s="106"/>
      <c r="DD1323" s="106"/>
      <c r="DE1323" s="106"/>
      <c r="DF1323" s="106"/>
      <c r="DG1323" s="106"/>
    </row>
    <row r="1324" spans="1:111" s="112" customFormat="1" x14ac:dyDescent="0.2">
      <c r="A1324" s="106"/>
      <c r="J1324" s="113"/>
      <c r="K1324" s="168"/>
      <c r="L1324" s="109"/>
      <c r="M1324" s="106"/>
      <c r="N1324" s="106"/>
      <c r="O1324" s="106"/>
      <c r="P1324" s="106"/>
      <c r="Q1324" s="106"/>
      <c r="R1324" s="106"/>
      <c r="S1324" s="106"/>
      <c r="T1324" s="106"/>
      <c r="U1324" s="106"/>
      <c r="V1324" s="106"/>
      <c r="W1324" s="106"/>
      <c r="X1324" s="106"/>
      <c r="Y1324" s="106"/>
      <c r="Z1324" s="106"/>
      <c r="AA1324" s="106"/>
      <c r="AB1324" s="106"/>
      <c r="AC1324" s="106"/>
      <c r="AD1324" s="106"/>
      <c r="AE1324" s="106"/>
      <c r="AF1324" s="106"/>
      <c r="AG1324" s="106"/>
      <c r="AH1324" s="106"/>
      <c r="AI1324" s="106"/>
      <c r="AJ1324" s="106"/>
      <c r="AK1324" s="106"/>
      <c r="AL1324" s="106"/>
      <c r="AM1324" s="106"/>
      <c r="AN1324" s="106"/>
      <c r="AO1324" s="106"/>
      <c r="AP1324" s="106"/>
      <c r="AQ1324" s="106"/>
      <c r="AR1324" s="106"/>
      <c r="AS1324" s="106"/>
      <c r="AT1324" s="106"/>
      <c r="AU1324" s="106"/>
      <c r="AV1324" s="106"/>
      <c r="AW1324" s="106"/>
      <c r="AX1324" s="106"/>
      <c r="AY1324" s="106"/>
      <c r="AZ1324" s="106"/>
      <c r="BA1324" s="106"/>
      <c r="BB1324" s="106"/>
      <c r="BC1324" s="106"/>
      <c r="BD1324" s="106"/>
      <c r="BE1324" s="106"/>
      <c r="BF1324" s="106"/>
      <c r="BG1324" s="106"/>
      <c r="BH1324" s="106"/>
      <c r="BI1324" s="106"/>
      <c r="BJ1324" s="106"/>
      <c r="BK1324" s="106"/>
      <c r="BL1324" s="106"/>
      <c r="BM1324" s="106"/>
      <c r="BN1324" s="106"/>
      <c r="BO1324" s="106"/>
      <c r="BP1324" s="106"/>
      <c r="BQ1324" s="106"/>
      <c r="BR1324" s="106"/>
      <c r="BS1324" s="106"/>
      <c r="BT1324" s="106"/>
      <c r="BU1324" s="106"/>
      <c r="BV1324" s="106"/>
      <c r="BW1324" s="106"/>
      <c r="BX1324" s="106"/>
      <c r="BY1324" s="106"/>
      <c r="BZ1324" s="106"/>
      <c r="CA1324" s="106"/>
      <c r="CB1324" s="106"/>
      <c r="CC1324" s="106"/>
      <c r="CD1324" s="106"/>
      <c r="CE1324" s="106"/>
      <c r="CF1324" s="106"/>
      <c r="CG1324" s="106"/>
      <c r="CH1324" s="106"/>
      <c r="CI1324" s="106"/>
      <c r="CJ1324" s="106"/>
      <c r="CK1324" s="106"/>
      <c r="CL1324" s="106"/>
      <c r="CM1324" s="106"/>
      <c r="CN1324" s="106"/>
      <c r="CO1324" s="106"/>
      <c r="CP1324" s="106"/>
      <c r="CQ1324" s="106"/>
      <c r="CR1324" s="106"/>
      <c r="CS1324" s="106"/>
      <c r="CT1324" s="106"/>
      <c r="CU1324" s="106"/>
      <c r="CV1324" s="106"/>
      <c r="CW1324" s="106"/>
      <c r="CX1324" s="106"/>
      <c r="CY1324" s="106"/>
      <c r="CZ1324" s="106"/>
      <c r="DA1324" s="106"/>
      <c r="DB1324" s="106"/>
      <c r="DC1324" s="106"/>
      <c r="DD1324" s="106"/>
      <c r="DE1324" s="106"/>
      <c r="DF1324" s="106"/>
      <c r="DG1324" s="106"/>
    </row>
    <row r="1325" spans="1:111" s="112" customFormat="1" x14ac:dyDescent="0.2">
      <c r="A1325" s="106"/>
      <c r="J1325" s="113"/>
      <c r="K1325" s="168"/>
      <c r="L1325" s="109"/>
      <c r="M1325" s="106"/>
      <c r="N1325" s="106"/>
      <c r="O1325" s="106"/>
      <c r="P1325" s="106"/>
      <c r="Q1325" s="106"/>
      <c r="R1325" s="106"/>
      <c r="S1325" s="106"/>
      <c r="T1325" s="106"/>
      <c r="U1325" s="106"/>
      <c r="V1325" s="106"/>
      <c r="W1325" s="106"/>
      <c r="X1325" s="106"/>
      <c r="Y1325" s="106"/>
      <c r="Z1325" s="106"/>
      <c r="AA1325" s="106"/>
      <c r="AB1325" s="106"/>
      <c r="AC1325" s="106"/>
      <c r="AD1325" s="106"/>
      <c r="AE1325" s="106"/>
      <c r="AF1325" s="106"/>
      <c r="AG1325" s="106"/>
      <c r="AH1325" s="106"/>
      <c r="AI1325" s="106"/>
      <c r="AJ1325" s="106"/>
      <c r="AK1325" s="106"/>
      <c r="AL1325" s="106"/>
      <c r="AM1325" s="106"/>
      <c r="AN1325" s="106"/>
      <c r="AO1325" s="106"/>
      <c r="AP1325" s="106"/>
      <c r="AQ1325" s="106"/>
      <c r="AR1325" s="106"/>
      <c r="AS1325" s="106"/>
      <c r="AT1325" s="106"/>
      <c r="AU1325" s="106"/>
      <c r="AV1325" s="106"/>
      <c r="AW1325" s="106"/>
      <c r="AX1325" s="106"/>
      <c r="AY1325" s="106"/>
      <c r="AZ1325" s="106"/>
      <c r="BA1325" s="106"/>
      <c r="BB1325" s="106"/>
      <c r="BC1325" s="106"/>
      <c r="BD1325" s="106"/>
      <c r="BE1325" s="106"/>
      <c r="BF1325" s="106"/>
      <c r="BG1325" s="106"/>
      <c r="BH1325" s="106"/>
      <c r="BI1325" s="106"/>
      <c r="BJ1325" s="106"/>
      <c r="BK1325" s="106"/>
      <c r="BL1325" s="106"/>
      <c r="BM1325" s="106"/>
      <c r="BN1325" s="106"/>
      <c r="BO1325" s="106"/>
      <c r="BP1325" s="106"/>
      <c r="BQ1325" s="106"/>
      <c r="BR1325" s="106"/>
      <c r="BS1325" s="106"/>
      <c r="BT1325" s="106"/>
      <c r="BU1325" s="106"/>
      <c r="BV1325" s="106"/>
      <c r="BW1325" s="106"/>
      <c r="BX1325" s="106"/>
      <c r="BY1325" s="106"/>
      <c r="BZ1325" s="106"/>
      <c r="CA1325" s="106"/>
      <c r="CB1325" s="106"/>
      <c r="CC1325" s="106"/>
      <c r="CD1325" s="106"/>
      <c r="CE1325" s="106"/>
      <c r="CF1325" s="106"/>
      <c r="CG1325" s="106"/>
      <c r="CH1325" s="106"/>
      <c r="CI1325" s="106"/>
      <c r="CJ1325" s="106"/>
      <c r="CK1325" s="106"/>
      <c r="CL1325" s="106"/>
      <c r="CM1325" s="106"/>
      <c r="CN1325" s="106"/>
      <c r="CO1325" s="106"/>
      <c r="CP1325" s="106"/>
      <c r="CQ1325" s="106"/>
      <c r="CR1325" s="106"/>
      <c r="CS1325" s="106"/>
      <c r="CT1325" s="106"/>
      <c r="CU1325" s="106"/>
      <c r="CV1325" s="106"/>
      <c r="CW1325" s="106"/>
      <c r="CX1325" s="106"/>
      <c r="CY1325" s="106"/>
      <c r="CZ1325" s="106"/>
      <c r="DA1325" s="106"/>
      <c r="DB1325" s="106"/>
      <c r="DC1325" s="106"/>
      <c r="DD1325" s="106"/>
      <c r="DE1325" s="106"/>
      <c r="DF1325" s="106"/>
      <c r="DG1325" s="106"/>
    </row>
    <row r="1326" spans="1:111" s="112" customFormat="1" x14ac:dyDescent="0.2">
      <c r="A1326" s="106"/>
      <c r="J1326" s="113"/>
      <c r="K1326" s="168"/>
      <c r="L1326" s="109"/>
      <c r="M1326" s="106"/>
      <c r="N1326" s="106"/>
      <c r="O1326" s="106"/>
      <c r="P1326" s="106"/>
      <c r="Q1326" s="106"/>
      <c r="R1326" s="106"/>
      <c r="S1326" s="106"/>
      <c r="T1326" s="106"/>
      <c r="U1326" s="106"/>
      <c r="V1326" s="106"/>
      <c r="W1326" s="106"/>
      <c r="X1326" s="106"/>
      <c r="Y1326" s="106"/>
      <c r="Z1326" s="106"/>
      <c r="AA1326" s="106"/>
      <c r="AB1326" s="106"/>
      <c r="AC1326" s="106"/>
      <c r="AD1326" s="106"/>
      <c r="AE1326" s="106"/>
      <c r="AF1326" s="106"/>
      <c r="AG1326" s="106"/>
      <c r="AH1326" s="106"/>
      <c r="AI1326" s="106"/>
      <c r="AJ1326" s="106"/>
      <c r="AK1326" s="106"/>
      <c r="AL1326" s="106"/>
      <c r="AM1326" s="106"/>
      <c r="AN1326" s="106"/>
      <c r="AO1326" s="106"/>
      <c r="AP1326" s="106"/>
      <c r="AQ1326" s="106"/>
      <c r="AR1326" s="106"/>
      <c r="AS1326" s="106"/>
      <c r="AT1326" s="106"/>
      <c r="AU1326" s="106"/>
      <c r="AV1326" s="106"/>
      <c r="AW1326" s="106"/>
      <c r="AX1326" s="106"/>
      <c r="AY1326" s="106"/>
      <c r="AZ1326" s="106"/>
      <c r="BA1326" s="106"/>
      <c r="BB1326" s="106"/>
      <c r="BC1326" s="106"/>
      <c r="BD1326" s="106"/>
      <c r="BE1326" s="106"/>
      <c r="BF1326" s="106"/>
      <c r="BG1326" s="106"/>
      <c r="BH1326" s="106"/>
      <c r="BI1326" s="106"/>
      <c r="BJ1326" s="106"/>
      <c r="BK1326" s="106"/>
      <c r="BL1326" s="106"/>
      <c r="BM1326" s="106"/>
      <c r="BN1326" s="106"/>
      <c r="BO1326" s="106"/>
      <c r="BP1326" s="106"/>
      <c r="BQ1326" s="106"/>
      <c r="BR1326" s="106"/>
      <c r="BS1326" s="106"/>
      <c r="BT1326" s="106"/>
      <c r="BU1326" s="106"/>
      <c r="BV1326" s="106"/>
      <c r="BW1326" s="106"/>
      <c r="BX1326" s="106"/>
      <c r="BY1326" s="106"/>
      <c r="BZ1326" s="106"/>
      <c r="CA1326" s="106"/>
      <c r="CB1326" s="106"/>
      <c r="CC1326" s="106"/>
      <c r="CD1326" s="106"/>
      <c r="CE1326" s="106"/>
      <c r="CF1326" s="106"/>
      <c r="CG1326" s="106"/>
      <c r="CH1326" s="106"/>
      <c r="CI1326" s="106"/>
      <c r="CJ1326" s="106"/>
      <c r="CK1326" s="106"/>
      <c r="CL1326" s="106"/>
      <c r="CM1326" s="106"/>
      <c r="CN1326" s="106"/>
      <c r="CO1326" s="106"/>
      <c r="CP1326" s="106"/>
      <c r="CQ1326" s="106"/>
      <c r="CR1326" s="106"/>
      <c r="CS1326" s="106"/>
      <c r="CT1326" s="106"/>
      <c r="CU1326" s="106"/>
      <c r="CV1326" s="106"/>
      <c r="CW1326" s="106"/>
      <c r="CX1326" s="106"/>
      <c r="CY1326" s="106"/>
      <c r="CZ1326" s="106"/>
      <c r="DA1326" s="106"/>
      <c r="DB1326" s="106"/>
      <c r="DC1326" s="106"/>
      <c r="DD1326" s="106"/>
      <c r="DE1326" s="106"/>
      <c r="DF1326" s="106"/>
      <c r="DG1326" s="106"/>
    </row>
    <row r="1327" spans="1:111" s="112" customFormat="1" x14ac:dyDescent="0.2">
      <c r="A1327" s="106"/>
      <c r="J1327" s="113"/>
      <c r="K1327" s="168"/>
      <c r="L1327" s="109"/>
      <c r="M1327" s="106"/>
      <c r="N1327" s="106"/>
      <c r="O1327" s="106"/>
      <c r="P1327" s="106"/>
      <c r="Q1327" s="106"/>
      <c r="R1327" s="106"/>
      <c r="S1327" s="106"/>
      <c r="T1327" s="106"/>
      <c r="U1327" s="106"/>
      <c r="V1327" s="106"/>
      <c r="W1327" s="106"/>
      <c r="X1327" s="106"/>
      <c r="Y1327" s="106"/>
      <c r="Z1327" s="106"/>
      <c r="AA1327" s="106"/>
      <c r="AB1327" s="106"/>
      <c r="AC1327" s="106"/>
      <c r="AD1327" s="106"/>
      <c r="AE1327" s="106"/>
      <c r="AF1327" s="106"/>
      <c r="AG1327" s="106"/>
      <c r="AH1327" s="106"/>
      <c r="AI1327" s="106"/>
      <c r="AJ1327" s="106"/>
      <c r="AK1327" s="106"/>
      <c r="AL1327" s="106"/>
      <c r="AM1327" s="106"/>
      <c r="AN1327" s="106"/>
      <c r="AO1327" s="106"/>
      <c r="AP1327" s="106"/>
      <c r="AQ1327" s="106"/>
      <c r="AR1327" s="106"/>
      <c r="AS1327" s="106"/>
      <c r="AT1327" s="106"/>
      <c r="AU1327" s="106"/>
      <c r="AV1327" s="106"/>
      <c r="AW1327" s="106"/>
      <c r="AX1327" s="106"/>
      <c r="AY1327" s="106"/>
      <c r="AZ1327" s="106"/>
      <c r="BA1327" s="106"/>
      <c r="BB1327" s="106"/>
      <c r="BC1327" s="106"/>
      <c r="BD1327" s="106"/>
      <c r="BE1327" s="106"/>
      <c r="BF1327" s="106"/>
      <c r="BG1327" s="106"/>
      <c r="BH1327" s="106"/>
      <c r="BI1327" s="106"/>
      <c r="BJ1327" s="106"/>
      <c r="BK1327" s="106"/>
      <c r="BL1327" s="106"/>
      <c r="BM1327" s="106"/>
      <c r="BN1327" s="106"/>
      <c r="BO1327" s="106"/>
      <c r="BP1327" s="106"/>
      <c r="BQ1327" s="106"/>
      <c r="BR1327" s="106"/>
      <c r="BS1327" s="106"/>
      <c r="BT1327" s="106"/>
      <c r="BU1327" s="106"/>
      <c r="BV1327" s="106"/>
      <c r="BW1327" s="106"/>
      <c r="BX1327" s="106"/>
      <c r="BY1327" s="106"/>
      <c r="BZ1327" s="106"/>
      <c r="CA1327" s="106"/>
      <c r="CB1327" s="106"/>
      <c r="CC1327" s="106"/>
      <c r="CD1327" s="106"/>
      <c r="CE1327" s="106"/>
      <c r="CF1327" s="106"/>
      <c r="CG1327" s="106"/>
      <c r="CH1327" s="106"/>
      <c r="CI1327" s="106"/>
      <c r="CJ1327" s="106"/>
      <c r="CK1327" s="106"/>
      <c r="CL1327" s="106"/>
      <c r="CM1327" s="106"/>
      <c r="CN1327" s="106"/>
      <c r="CO1327" s="106"/>
      <c r="CP1327" s="106"/>
      <c r="CQ1327" s="106"/>
      <c r="CR1327" s="106"/>
      <c r="CS1327" s="106"/>
      <c r="CT1327" s="106"/>
      <c r="CU1327" s="106"/>
      <c r="CV1327" s="106"/>
      <c r="CW1327" s="106"/>
      <c r="CX1327" s="106"/>
      <c r="CY1327" s="106"/>
      <c r="CZ1327" s="106"/>
      <c r="DA1327" s="106"/>
      <c r="DB1327" s="106"/>
      <c r="DC1327" s="106"/>
      <c r="DD1327" s="106"/>
      <c r="DE1327" s="106"/>
      <c r="DF1327" s="106"/>
      <c r="DG1327" s="106"/>
    </row>
    <row r="1328" spans="1:111" s="112" customFormat="1" x14ac:dyDescent="0.2">
      <c r="A1328" s="106"/>
      <c r="J1328" s="113"/>
      <c r="K1328" s="168"/>
      <c r="L1328" s="109"/>
      <c r="M1328" s="106"/>
      <c r="N1328" s="106"/>
      <c r="O1328" s="106"/>
      <c r="P1328" s="106"/>
      <c r="Q1328" s="106"/>
      <c r="R1328" s="106"/>
      <c r="S1328" s="106"/>
      <c r="T1328" s="106"/>
      <c r="U1328" s="106"/>
      <c r="V1328" s="106"/>
      <c r="W1328" s="106"/>
      <c r="X1328" s="106"/>
      <c r="Y1328" s="106"/>
      <c r="Z1328" s="106"/>
      <c r="AA1328" s="106"/>
      <c r="AB1328" s="106"/>
      <c r="AC1328" s="106"/>
      <c r="AD1328" s="106"/>
      <c r="AE1328" s="106"/>
      <c r="AF1328" s="106"/>
      <c r="AG1328" s="106"/>
      <c r="AH1328" s="106"/>
      <c r="AI1328" s="106"/>
      <c r="AJ1328" s="106"/>
      <c r="AK1328" s="106"/>
      <c r="AL1328" s="106"/>
      <c r="AM1328" s="106"/>
      <c r="AN1328" s="106"/>
      <c r="AO1328" s="106"/>
      <c r="AP1328" s="106"/>
      <c r="AQ1328" s="106"/>
      <c r="AR1328" s="106"/>
      <c r="AS1328" s="106"/>
      <c r="AT1328" s="106"/>
      <c r="AU1328" s="106"/>
      <c r="AV1328" s="106"/>
      <c r="AW1328" s="106"/>
      <c r="AX1328" s="106"/>
      <c r="AY1328" s="106"/>
      <c r="AZ1328" s="106"/>
      <c r="BA1328" s="106"/>
      <c r="BB1328" s="106"/>
      <c r="BC1328" s="106"/>
      <c r="BD1328" s="106"/>
      <c r="BE1328" s="106"/>
      <c r="BF1328" s="106"/>
      <c r="BG1328" s="106"/>
      <c r="BH1328" s="106"/>
      <c r="BI1328" s="106"/>
      <c r="BJ1328" s="106"/>
      <c r="BK1328" s="106"/>
      <c r="BL1328" s="106"/>
      <c r="BM1328" s="106"/>
      <c r="BN1328" s="106"/>
      <c r="BO1328" s="106"/>
      <c r="BP1328" s="106"/>
      <c r="BQ1328" s="106"/>
      <c r="BR1328" s="106"/>
      <c r="BS1328" s="106"/>
      <c r="BT1328" s="106"/>
      <c r="BU1328" s="106"/>
      <c r="BV1328" s="106"/>
      <c r="BW1328" s="106"/>
      <c r="BX1328" s="106"/>
      <c r="BY1328" s="106"/>
      <c r="BZ1328" s="106"/>
      <c r="CA1328" s="106"/>
      <c r="CB1328" s="106"/>
      <c r="CC1328" s="106"/>
      <c r="CD1328" s="106"/>
      <c r="CE1328" s="106"/>
      <c r="CF1328" s="106"/>
      <c r="CG1328" s="106"/>
      <c r="CH1328" s="106"/>
      <c r="CI1328" s="106"/>
      <c r="CJ1328" s="106"/>
      <c r="CK1328" s="106"/>
      <c r="CL1328" s="106"/>
      <c r="CM1328" s="106"/>
      <c r="CN1328" s="106"/>
      <c r="CO1328" s="106"/>
      <c r="CP1328" s="106"/>
      <c r="CQ1328" s="106"/>
      <c r="CR1328" s="106"/>
      <c r="CS1328" s="106"/>
      <c r="CT1328" s="106"/>
      <c r="CU1328" s="106"/>
      <c r="CV1328" s="106"/>
      <c r="CW1328" s="106"/>
      <c r="CX1328" s="106"/>
      <c r="CY1328" s="106"/>
      <c r="CZ1328" s="106"/>
      <c r="DA1328" s="106"/>
      <c r="DB1328" s="106"/>
      <c r="DC1328" s="106"/>
      <c r="DD1328" s="106"/>
      <c r="DE1328" s="106"/>
      <c r="DF1328" s="106"/>
      <c r="DG1328" s="106"/>
    </row>
    <row r="1329" spans="1:111" s="112" customFormat="1" x14ac:dyDescent="0.2">
      <c r="A1329" s="106"/>
      <c r="J1329" s="113"/>
      <c r="K1329" s="168"/>
      <c r="L1329" s="109"/>
      <c r="M1329" s="106"/>
      <c r="N1329" s="106"/>
      <c r="O1329" s="106"/>
      <c r="P1329" s="106"/>
      <c r="Q1329" s="106"/>
      <c r="R1329" s="106"/>
      <c r="S1329" s="106"/>
      <c r="T1329" s="106"/>
      <c r="U1329" s="106"/>
      <c r="V1329" s="106"/>
      <c r="W1329" s="106"/>
      <c r="X1329" s="106"/>
      <c r="Y1329" s="106"/>
      <c r="Z1329" s="106"/>
      <c r="AA1329" s="106"/>
      <c r="AB1329" s="106"/>
      <c r="AC1329" s="106"/>
      <c r="AD1329" s="106"/>
      <c r="AE1329" s="106"/>
      <c r="AF1329" s="106"/>
      <c r="AG1329" s="106"/>
      <c r="AH1329" s="106"/>
      <c r="AI1329" s="106"/>
      <c r="AJ1329" s="106"/>
      <c r="AK1329" s="106"/>
      <c r="AL1329" s="106"/>
      <c r="AM1329" s="106"/>
      <c r="AN1329" s="106"/>
      <c r="AO1329" s="106"/>
      <c r="AP1329" s="106"/>
      <c r="AQ1329" s="106"/>
      <c r="AR1329" s="106"/>
      <c r="AS1329" s="106"/>
      <c r="AT1329" s="106"/>
      <c r="AU1329" s="106"/>
      <c r="AV1329" s="106"/>
      <c r="AW1329" s="106"/>
      <c r="AX1329" s="106"/>
      <c r="AY1329" s="106"/>
      <c r="AZ1329" s="106"/>
      <c r="BA1329" s="106"/>
      <c r="BB1329" s="106"/>
      <c r="BC1329" s="106"/>
      <c r="BD1329" s="106"/>
      <c r="BE1329" s="106"/>
      <c r="BF1329" s="106"/>
      <c r="BG1329" s="106"/>
      <c r="BH1329" s="106"/>
      <c r="BI1329" s="106"/>
      <c r="BJ1329" s="106"/>
      <c r="BK1329" s="106"/>
      <c r="BL1329" s="106"/>
      <c r="BM1329" s="106"/>
      <c r="BN1329" s="106"/>
      <c r="BO1329" s="106"/>
      <c r="BP1329" s="106"/>
      <c r="BQ1329" s="106"/>
      <c r="BR1329" s="106"/>
      <c r="BS1329" s="106"/>
      <c r="BT1329" s="106"/>
      <c r="BU1329" s="106"/>
      <c r="BV1329" s="106"/>
      <c r="BW1329" s="106"/>
      <c r="BX1329" s="106"/>
      <c r="BY1329" s="106"/>
      <c r="BZ1329" s="106"/>
      <c r="CA1329" s="106"/>
      <c r="CB1329" s="106"/>
      <c r="CC1329" s="106"/>
      <c r="CD1329" s="106"/>
      <c r="CE1329" s="106"/>
      <c r="CF1329" s="106"/>
      <c r="CG1329" s="106"/>
      <c r="CH1329" s="106"/>
      <c r="CI1329" s="106"/>
      <c r="CJ1329" s="106"/>
      <c r="CK1329" s="106"/>
      <c r="CL1329" s="106"/>
      <c r="CM1329" s="106"/>
      <c r="CN1329" s="106"/>
      <c r="CO1329" s="106"/>
      <c r="CP1329" s="106"/>
      <c r="CQ1329" s="106"/>
      <c r="CR1329" s="106"/>
      <c r="CS1329" s="106"/>
      <c r="CT1329" s="106"/>
      <c r="CU1329" s="106"/>
      <c r="CV1329" s="106"/>
      <c r="CW1329" s="106"/>
      <c r="CX1329" s="106"/>
      <c r="CY1329" s="106"/>
      <c r="CZ1329" s="106"/>
      <c r="DA1329" s="106"/>
      <c r="DB1329" s="106"/>
      <c r="DC1329" s="106"/>
      <c r="DD1329" s="106"/>
      <c r="DE1329" s="106"/>
      <c r="DF1329" s="106"/>
      <c r="DG1329" s="106"/>
    </row>
    <row r="1330" spans="1:111" s="112" customFormat="1" x14ac:dyDescent="0.2">
      <c r="A1330" s="106"/>
      <c r="J1330" s="113"/>
      <c r="K1330" s="168"/>
      <c r="L1330" s="109"/>
      <c r="M1330" s="106"/>
      <c r="N1330" s="106"/>
      <c r="O1330" s="106"/>
      <c r="P1330" s="106"/>
      <c r="Q1330" s="106"/>
      <c r="R1330" s="106"/>
      <c r="S1330" s="106"/>
      <c r="T1330" s="106"/>
      <c r="U1330" s="106"/>
      <c r="V1330" s="106"/>
      <c r="W1330" s="106"/>
      <c r="X1330" s="106"/>
      <c r="Y1330" s="106"/>
      <c r="Z1330" s="106"/>
      <c r="AA1330" s="106"/>
      <c r="AB1330" s="106"/>
      <c r="AC1330" s="106"/>
      <c r="AD1330" s="106"/>
      <c r="AE1330" s="106"/>
      <c r="AF1330" s="106"/>
      <c r="AG1330" s="106"/>
      <c r="AH1330" s="106"/>
      <c r="AI1330" s="106"/>
      <c r="AJ1330" s="106"/>
      <c r="AK1330" s="106"/>
      <c r="AL1330" s="106"/>
      <c r="AM1330" s="106"/>
      <c r="AN1330" s="106"/>
      <c r="AO1330" s="106"/>
      <c r="AP1330" s="106"/>
      <c r="AQ1330" s="106"/>
      <c r="AR1330" s="106"/>
      <c r="AS1330" s="106"/>
      <c r="AT1330" s="106"/>
      <c r="AU1330" s="106"/>
      <c r="AV1330" s="106"/>
      <c r="AW1330" s="106"/>
      <c r="AX1330" s="106"/>
      <c r="AY1330" s="106"/>
      <c r="AZ1330" s="106"/>
      <c r="BA1330" s="106"/>
      <c r="BB1330" s="106"/>
      <c r="BC1330" s="106"/>
      <c r="BD1330" s="106"/>
      <c r="BE1330" s="106"/>
      <c r="BF1330" s="106"/>
      <c r="BG1330" s="106"/>
      <c r="BH1330" s="106"/>
      <c r="BI1330" s="106"/>
      <c r="BJ1330" s="106"/>
      <c r="BK1330" s="106"/>
      <c r="BL1330" s="106"/>
      <c r="BM1330" s="106"/>
      <c r="BN1330" s="106"/>
      <c r="BO1330" s="106"/>
      <c r="BP1330" s="106"/>
      <c r="BQ1330" s="106"/>
      <c r="BR1330" s="106"/>
      <c r="BS1330" s="106"/>
      <c r="BT1330" s="106"/>
      <c r="BU1330" s="106"/>
      <c r="BV1330" s="106"/>
      <c r="BW1330" s="106"/>
      <c r="BX1330" s="106"/>
      <c r="BY1330" s="106"/>
      <c r="BZ1330" s="106"/>
      <c r="CA1330" s="106"/>
      <c r="CB1330" s="106"/>
      <c r="CC1330" s="106"/>
      <c r="CD1330" s="106"/>
      <c r="CE1330" s="106"/>
      <c r="CF1330" s="106"/>
      <c r="CG1330" s="106"/>
      <c r="CH1330" s="106"/>
      <c r="CI1330" s="106"/>
      <c r="CJ1330" s="106"/>
      <c r="CK1330" s="106"/>
      <c r="CL1330" s="106"/>
      <c r="CM1330" s="106"/>
      <c r="CN1330" s="106"/>
      <c r="CO1330" s="106"/>
      <c r="CP1330" s="106"/>
      <c r="CQ1330" s="106"/>
      <c r="CR1330" s="106"/>
      <c r="CS1330" s="106"/>
      <c r="CT1330" s="106"/>
      <c r="CU1330" s="106"/>
      <c r="CV1330" s="106"/>
      <c r="CW1330" s="106"/>
      <c r="CX1330" s="106"/>
      <c r="CY1330" s="106"/>
      <c r="CZ1330" s="106"/>
      <c r="DA1330" s="106"/>
      <c r="DB1330" s="106"/>
      <c r="DC1330" s="106"/>
      <c r="DD1330" s="106"/>
      <c r="DE1330" s="106"/>
      <c r="DF1330" s="106"/>
      <c r="DG1330" s="106"/>
    </row>
    <row r="1331" spans="1:111" s="112" customFormat="1" x14ac:dyDescent="0.2">
      <c r="A1331" s="106"/>
      <c r="J1331" s="113"/>
      <c r="K1331" s="168"/>
      <c r="L1331" s="109"/>
      <c r="M1331" s="106"/>
      <c r="N1331" s="106"/>
      <c r="O1331" s="106"/>
      <c r="P1331" s="106"/>
      <c r="Q1331" s="106"/>
      <c r="R1331" s="106"/>
      <c r="S1331" s="106"/>
      <c r="T1331" s="106"/>
      <c r="U1331" s="106"/>
      <c r="V1331" s="106"/>
      <c r="W1331" s="106"/>
      <c r="X1331" s="106"/>
      <c r="Y1331" s="106"/>
      <c r="Z1331" s="106"/>
      <c r="AA1331" s="106"/>
      <c r="AB1331" s="106"/>
      <c r="AC1331" s="106"/>
      <c r="AD1331" s="106"/>
      <c r="AE1331" s="106"/>
      <c r="AF1331" s="106"/>
      <c r="AG1331" s="106"/>
      <c r="AH1331" s="106"/>
      <c r="AI1331" s="106"/>
      <c r="AJ1331" s="106"/>
      <c r="AK1331" s="106"/>
      <c r="AL1331" s="106"/>
      <c r="AM1331" s="106"/>
      <c r="AN1331" s="106"/>
      <c r="AO1331" s="106"/>
      <c r="AP1331" s="106"/>
      <c r="AQ1331" s="106"/>
      <c r="AR1331" s="106"/>
      <c r="AS1331" s="106"/>
      <c r="AT1331" s="106"/>
      <c r="AU1331" s="106"/>
      <c r="AV1331" s="106"/>
      <c r="AW1331" s="106"/>
      <c r="AX1331" s="106"/>
      <c r="AY1331" s="106"/>
      <c r="AZ1331" s="106"/>
      <c r="BA1331" s="106"/>
      <c r="BB1331" s="106"/>
      <c r="BC1331" s="106"/>
      <c r="BD1331" s="106"/>
      <c r="BE1331" s="106"/>
      <c r="BF1331" s="106"/>
      <c r="BG1331" s="106"/>
      <c r="BH1331" s="106"/>
      <c r="BI1331" s="106"/>
      <c r="BJ1331" s="106"/>
      <c r="BK1331" s="106"/>
      <c r="BL1331" s="106"/>
      <c r="BM1331" s="106"/>
      <c r="BN1331" s="106"/>
      <c r="BO1331" s="106"/>
      <c r="BP1331" s="106"/>
      <c r="BQ1331" s="106"/>
      <c r="BR1331" s="106"/>
      <c r="BS1331" s="106"/>
      <c r="BT1331" s="106"/>
      <c r="BU1331" s="106"/>
      <c r="BV1331" s="106"/>
      <c r="BW1331" s="106"/>
      <c r="BX1331" s="106"/>
      <c r="BY1331" s="106"/>
      <c r="BZ1331" s="106"/>
      <c r="CA1331" s="106"/>
      <c r="CB1331" s="106"/>
      <c r="CC1331" s="106"/>
      <c r="CD1331" s="106"/>
      <c r="CE1331" s="106"/>
      <c r="CF1331" s="106"/>
      <c r="CG1331" s="106"/>
      <c r="CH1331" s="106"/>
      <c r="CI1331" s="106"/>
      <c r="CJ1331" s="106"/>
      <c r="CK1331" s="106"/>
      <c r="CL1331" s="106"/>
      <c r="CM1331" s="106"/>
      <c r="CN1331" s="106"/>
      <c r="CO1331" s="106"/>
      <c r="CP1331" s="106"/>
      <c r="CQ1331" s="106"/>
      <c r="CR1331" s="106"/>
      <c r="CS1331" s="106"/>
      <c r="CT1331" s="106"/>
      <c r="CU1331" s="106"/>
      <c r="CV1331" s="106"/>
      <c r="CW1331" s="106"/>
      <c r="CX1331" s="106"/>
      <c r="CY1331" s="106"/>
      <c r="CZ1331" s="106"/>
      <c r="DA1331" s="106"/>
      <c r="DB1331" s="106"/>
      <c r="DC1331" s="106"/>
      <c r="DD1331" s="106"/>
      <c r="DE1331" s="106"/>
      <c r="DF1331" s="106"/>
      <c r="DG1331" s="106"/>
    </row>
    <row r="1332" spans="1:111" s="112" customFormat="1" x14ac:dyDescent="0.2">
      <c r="A1332" s="106"/>
      <c r="J1332" s="113"/>
      <c r="K1332" s="168"/>
      <c r="L1332" s="109"/>
      <c r="M1332" s="106"/>
      <c r="N1332" s="106"/>
      <c r="O1332" s="106"/>
      <c r="P1332" s="106"/>
      <c r="Q1332" s="106"/>
      <c r="R1332" s="106"/>
      <c r="S1332" s="106"/>
      <c r="T1332" s="106"/>
      <c r="U1332" s="106"/>
      <c r="V1332" s="106"/>
      <c r="W1332" s="106"/>
      <c r="X1332" s="106"/>
      <c r="Y1332" s="106"/>
      <c r="Z1332" s="106"/>
      <c r="AA1332" s="106"/>
      <c r="AB1332" s="106"/>
      <c r="AC1332" s="106"/>
      <c r="AD1332" s="106"/>
      <c r="AE1332" s="106"/>
      <c r="AF1332" s="106"/>
      <c r="AG1332" s="106"/>
      <c r="AH1332" s="106"/>
      <c r="AI1332" s="106"/>
      <c r="AJ1332" s="106"/>
      <c r="AK1332" s="106"/>
      <c r="AL1332" s="106"/>
      <c r="AM1332" s="106"/>
      <c r="AN1332" s="106"/>
      <c r="AO1332" s="106"/>
      <c r="AP1332" s="106"/>
      <c r="AQ1332" s="106"/>
      <c r="AR1332" s="106"/>
      <c r="AS1332" s="106"/>
      <c r="AT1332" s="106"/>
      <c r="AU1332" s="106"/>
      <c r="AV1332" s="106"/>
      <c r="AW1332" s="106"/>
      <c r="AX1332" s="106"/>
      <c r="AY1332" s="106"/>
      <c r="AZ1332" s="106"/>
      <c r="BA1332" s="106"/>
      <c r="BB1332" s="106"/>
      <c r="BC1332" s="106"/>
      <c r="BD1332" s="106"/>
      <c r="BE1332" s="106"/>
      <c r="BF1332" s="106"/>
      <c r="BG1332" s="106"/>
      <c r="BH1332" s="106"/>
      <c r="BI1332" s="106"/>
      <c r="BJ1332" s="106"/>
      <c r="BK1332" s="106"/>
      <c r="BL1332" s="106"/>
      <c r="BM1332" s="106"/>
      <c r="BN1332" s="106"/>
      <c r="BO1332" s="106"/>
      <c r="BP1332" s="106"/>
      <c r="BQ1332" s="106"/>
      <c r="BR1332" s="106"/>
      <c r="BS1332" s="106"/>
      <c r="BT1332" s="106"/>
      <c r="BU1332" s="106"/>
      <c r="BV1332" s="106"/>
      <c r="BW1332" s="106"/>
      <c r="BX1332" s="106"/>
      <c r="BY1332" s="106"/>
      <c r="BZ1332" s="106"/>
      <c r="CA1332" s="106"/>
      <c r="CB1332" s="106"/>
      <c r="CC1332" s="106"/>
      <c r="CD1332" s="106"/>
      <c r="CE1332" s="106"/>
      <c r="CF1332" s="106"/>
      <c r="CG1332" s="106"/>
      <c r="CH1332" s="106"/>
      <c r="CI1332" s="106"/>
      <c r="CJ1332" s="106"/>
      <c r="CK1332" s="106"/>
      <c r="CL1332" s="106"/>
      <c r="CM1332" s="106"/>
      <c r="CN1332" s="106"/>
      <c r="CO1332" s="106"/>
      <c r="CP1332" s="106"/>
      <c r="CQ1332" s="106"/>
      <c r="CR1332" s="106"/>
      <c r="CS1332" s="106"/>
      <c r="CT1332" s="106"/>
      <c r="CU1332" s="106"/>
      <c r="CV1332" s="106"/>
      <c r="CW1332" s="106"/>
      <c r="CX1332" s="106"/>
      <c r="CY1332" s="106"/>
      <c r="CZ1332" s="106"/>
      <c r="DA1332" s="106"/>
      <c r="DB1332" s="106"/>
      <c r="DC1332" s="106"/>
      <c r="DD1332" s="106"/>
      <c r="DE1332" s="106"/>
      <c r="DF1332" s="106"/>
      <c r="DG1332" s="106"/>
    </row>
    <row r="1333" spans="1:111" s="112" customFormat="1" x14ac:dyDescent="0.2">
      <c r="A1333" s="106"/>
      <c r="J1333" s="113"/>
      <c r="K1333" s="168"/>
      <c r="L1333" s="109"/>
      <c r="M1333" s="106"/>
      <c r="N1333" s="106"/>
      <c r="O1333" s="106"/>
      <c r="P1333" s="106"/>
      <c r="Q1333" s="106"/>
      <c r="R1333" s="106"/>
      <c r="S1333" s="106"/>
      <c r="T1333" s="106"/>
      <c r="U1333" s="106"/>
      <c r="V1333" s="106"/>
      <c r="W1333" s="106"/>
      <c r="X1333" s="106"/>
      <c r="Y1333" s="106"/>
      <c r="Z1333" s="106"/>
      <c r="AA1333" s="106"/>
      <c r="AB1333" s="106"/>
      <c r="AC1333" s="106"/>
      <c r="AD1333" s="106"/>
      <c r="AE1333" s="106"/>
      <c r="AF1333" s="106"/>
      <c r="AG1333" s="106"/>
      <c r="AH1333" s="106"/>
      <c r="AI1333" s="106"/>
      <c r="AJ1333" s="106"/>
      <c r="AK1333" s="106"/>
      <c r="AL1333" s="106"/>
      <c r="AM1333" s="106"/>
      <c r="AN1333" s="106"/>
      <c r="AO1333" s="106"/>
      <c r="AP1333" s="106"/>
      <c r="AQ1333" s="106"/>
      <c r="AR1333" s="106"/>
      <c r="AS1333" s="106"/>
      <c r="AT1333" s="106"/>
      <c r="AU1333" s="106"/>
      <c r="AV1333" s="106"/>
      <c r="AW1333" s="106"/>
      <c r="AX1333" s="106"/>
      <c r="AY1333" s="106"/>
      <c r="AZ1333" s="106"/>
      <c r="BA1333" s="106"/>
      <c r="BB1333" s="106"/>
      <c r="BC1333" s="106"/>
      <c r="BD1333" s="106"/>
      <c r="BE1333" s="106"/>
      <c r="BF1333" s="106"/>
      <c r="BG1333" s="106"/>
      <c r="BH1333" s="106"/>
      <c r="BI1333" s="106"/>
      <c r="BJ1333" s="106"/>
      <c r="BK1333" s="106"/>
      <c r="BL1333" s="106"/>
      <c r="BM1333" s="106"/>
      <c r="BN1333" s="106"/>
      <c r="BO1333" s="106"/>
      <c r="BP1333" s="106"/>
      <c r="BQ1333" s="106"/>
      <c r="BR1333" s="106"/>
      <c r="BS1333" s="106"/>
      <c r="BT1333" s="106"/>
      <c r="BU1333" s="106"/>
      <c r="BV1333" s="106"/>
      <c r="BW1333" s="106"/>
      <c r="BX1333" s="106"/>
      <c r="BY1333" s="106"/>
      <c r="BZ1333" s="106"/>
      <c r="CA1333" s="106"/>
      <c r="CB1333" s="106"/>
      <c r="CC1333" s="106"/>
      <c r="CD1333" s="106"/>
      <c r="CE1333" s="106"/>
      <c r="CF1333" s="106"/>
      <c r="CG1333" s="106"/>
      <c r="CH1333" s="106"/>
      <c r="CI1333" s="106"/>
      <c r="CJ1333" s="106"/>
      <c r="CK1333" s="106"/>
      <c r="CL1333" s="106"/>
      <c r="CM1333" s="106"/>
      <c r="CN1333" s="106"/>
      <c r="CO1333" s="106"/>
      <c r="CP1333" s="106"/>
      <c r="CQ1333" s="106"/>
      <c r="CR1333" s="106"/>
      <c r="CS1333" s="106"/>
      <c r="CT1333" s="106"/>
      <c r="CU1333" s="106"/>
      <c r="CV1333" s="106"/>
      <c r="CW1333" s="106"/>
      <c r="CX1333" s="106"/>
      <c r="CY1333" s="106"/>
      <c r="CZ1333" s="106"/>
      <c r="DA1333" s="106"/>
      <c r="DB1333" s="106"/>
      <c r="DC1333" s="106"/>
      <c r="DD1333" s="106"/>
      <c r="DE1333" s="106"/>
      <c r="DF1333" s="106"/>
      <c r="DG1333" s="106"/>
    </row>
    <row r="1334" spans="1:111" s="112" customFormat="1" x14ac:dyDescent="0.2">
      <c r="A1334" s="106"/>
      <c r="J1334" s="113"/>
      <c r="K1334" s="168"/>
      <c r="L1334" s="109"/>
      <c r="M1334" s="106"/>
      <c r="N1334" s="106"/>
      <c r="O1334" s="106"/>
      <c r="P1334" s="106"/>
      <c r="Q1334" s="106"/>
      <c r="R1334" s="106"/>
      <c r="S1334" s="106"/>
      <c r="T1334" s="106"/>
      <c r="U1334" s="106"/>
      <c r="V1334" s="106"/>
      <c r="W1334" s="106"/>
      <c r="X1334" s="106"/>
      <c r="Y1334" s="106"/>
      <c r="Z1334" s="106"/>
      <c r="AA1334" s="106"/>
      <c r="AB1334" s="106"/>
      <c r="AC1334" s="106"/>
      <c r="AD1334" s="106"/>
      <c r="AE1334" s="106"/>
      <c r="AF1334" s="106"/>
      <c r="AG1334" s="106"/>
      <c r="AH1334" s="106"/>
      <c r="AI1334" s="106"/>
      <c r="AJ1334" s="106"/>
      <c r="AK1334" s="106"/>
      <c r="AL1334" s="106"/>
      <c r="AM1334" s="106"/>
      <c r="AN1334" s="106"/>
      <c r="AO1334" s="106"/>
      <c r="AP1334" s="106"/>
      <c r="AQ1334" s="106"/>
      <c r="AR1334" s="106"/>
      <c r="AS1334" s="106"/>
      <c r="AT1334" s="106"/>
      <c r="AU1334" s="106"/>
      <c r="AV1334" s="106"/>
      <c r="AW1334" s="106"/>
      <c r="AX1334" s="106"/>
      <c r="AY1334" s="106"/>
      <c r="AZ1334" s="106"/>
      <c r="BA1334" s="106"/>
      <c r="BB1334" s="106"/>
      <c r="BC1334" s="106"/>
      <c r="BD1334" s="106"/>
      <c r="BE1334" s="106"/>
      <c r="BF1334" s="106"/>
      <c r="BG1334" s="106"/>
      <c r="BH1334" s="106"/>
      <c r="BI1334" s="106"/>
      <c r="BJ1334" s="106"/>
      <c r="BK1334" s="106"/>
      <c r="BL1334" s="106"/>
      <c r="BM1334" s="106"/>
      <c r="BN1334" s="106"/>
      <c r="BO1334" s="106"/>
      <c r="BP1334" s="106"/>
      <c r="BQ1334" s="106"/>
      <c r="BR1334" s="106"/>
      <c r="BS1334" s="106"/>
      <c r="BT1334" s="106"/>
      <c r="BU1334" s="106"/>
      <c r="BV1334" s="106"/>
      <c r="BW1334" s="106"/>
      <c r="BX1334" s="106"/>
      <c r="BY1334" s="106"/>
      <c r="BZ1334" s="106"/>
      <c r="CA1334" s="106"/>
      <c r="CB1334" s="106"/>
      <c r="CC1334" s="106"/>
      <c r="CD1334" s="106"/>
      <c r="CE1334" s="106"/>
      <c r="CF1334" s="106"/>
      <c r="CG1334" s="106"/>
      <c r="CH1334" s="106"/>
      <c r="CI1334" s="106"/>
      <c r="CJ1334" s="106"/>
      <c r="CK1334" s="106"/>
      <c r="CL1334" s="106"/>
      <c r="CM1334" s="106"/>
      <c r="CN1334" s="106"/>
      <c r="CO1334" s="106"/>
      <c r="CP1334" s="106"/>
      <c r="CQ1334" s="106"/>
      <c r="CR1334" s="106"/>
      <c r="CS1334" s="106"/>
      <c r="CT1334" s="106"/>
      <c r="CU1334" s="106"/>
      <c r="CV1334" s="106"/>
      <c r="CW1334" s="106"/>
      <c r="CX1334" s="106"/>
      <c r="CY1334" s="106"/>
      <c r="CZ1334" s="106"/>
      <c r="DA1334" s="106"/>
      <c r="DB1334" s="106"/>
      <c r="DC1334" s="106"/>
      <c r="DD1334" s="106"/>
      <c r="DE1334" s="106"/>
      <c r="DF1334" s="106"/>
      <c r="DG1334" s="106"/>
    </row>
    <row r="1335" spans="1:111" s="112" customFormat="1" x14ac:dyDescent="0.2">
      <c r="A1335" s="106"/>
      <c r="J1335" s="113"/>
      <c r="K1335" s="168"/>
      <c r="L1335" s="109"/>
      <c r="M1335" s="106"/>
      <c r="N1335" s="106"/>
      <c r="O1335" s="106"/>
      <c r="P1335" s="106"/>
      <c r="Q1335" s="106"/>
      <c r="R1335" s="106"/>
      <c r="S1335" s="106"/>
      <c r="T1335" s="106"/>
      <c r="U1335" s="106"/>
      <c r="V1335" s="106"/>
      <c r="W1335" s="106"/>
      <c r="X1335" s="106"/>
      <c r="Y1335" s="106"/>
      <c r="Z1335" s="106"/>
      <c r="AA1335" s="106"/>
      <c r="AB1335" s="106"/>
      <c r="AC1335" s="106"/>
      <c r="AD1335" s="106"/>
      <c r="AE1335" s="106"/>
      <c r="AF1335" s="106"/>
      <c r="AG1335" s="106"/>
      <c r="AH1335" s="106"/>
      <c r="AI1335" s="106"/>
      <c r="AJ1335" s="106"/>
      <c r="AK1335" s="106"/>
      <c r="AL1335" s="106"/>
      <c r="AM1335" s="106"/>
      <c r="AN1335" s="106"/>
      <c r="AO1335" s="106"/>
      <c r="AP1335" s="106"/>
      <c r="AQ1335" s="106"/>
      <c r="AR1335" s="106"/>
      <c r="AS1335" s="106"/>
      <c r="AT1335" s="106"/>
      <c r="AU1335" s="106"/>
      <c r="AV1335" s="106"/>
      <c r="AW1335" s="106"/>
      <c r="AX1335" s="106"/>
      <c r="AY1335" s="106"/>
      <c r="AZ1335" s="106"/>
      <c r="BA1335" s="106"/>
      <c r="BB1335" s="106"/>
      <c r="BC1335" s="106"/>
      <c r="BD1335" s="106"/>
      <c r="BE1335" s="106"/>
      <c r="BF1335" s="106"/>
      <c r="BG1335" s="106"/>
      <c r="BH1335" s="106"/>
      <c r="BI1335" s="106"/>
      <c r="BJ1335" s="106"/>
      <c r="BK1335" s="106"/>
      <c r="BL1335" s="106"/>
      <c r="BM1335" s="106"/>
      <c r="BN1335" s="106"/>
      <c r="BO1335" s="106"/>
      <c r="BP1335" s="106"/>
      <c r="BQ1335" s="106"/>
      <c r="BR1335" s="106"/>
      <c r="BS1335" s="106"/>
      <c r="BT1335" s="106"/>
      <c r="BU1335" s="106"/>
      <c r="BV1335" s="106"/>
      <c r="BW1335" s="106"/>
      <c r="BX1335" s="106"/>
      <c r="BY1335" s="106"/>
      <c r="BZ1335" s="106"/>
      <c r="CA1335" s="106"/>
      <c r="CB1335" s="106"/>
      <c r="CC1335" s="106"/>
      <c r="CD1335" s="106"/>
      <c r="CE1335" s="106"/>
      <c r="CF1335" s="106"/>
      <c r="CG1335" s="106"/>
      <c r="CH1335" s="106"/>
      <c r="CI1335" s="106"/>
      <c r="CJ1335" s="106"/>
      <c r="CK1335" s="106"/>
      <c r="CL1335" s="106"/>
      <c r="CM1335" s="106"/>
      <c r="CN1335" s="106"/>
      <c r="CO1335" s="106"/>
      <c r="CP1335" s="106"/>
      <c r="CQ1335" s="106"/>
      <c r="CR1335" s="106"/>
      <c r="CS1335" s="106"/>
      <c r="CT1335" s="106"/>
      <c r="CU1335" s="106"/>
      <c r="CV1335" s="106"/>
      <c r="CW1335" s="106"/>
      <c r="CX1335" s="106"/>
      <c r="CY1335" s="106"/>
      <c r="CZ1335" s="106"/>
      <c r="DA1335" s="106"/>
      <c r="DB1335" s="106"/>
      <c r="DC1335" s="106"/>
      <c r="DD1335" s="106"/>
      <c r="DE1335" s="106"/>
      <c r="DF1335" s="106"/>
      <c r="DG1335" s="106"/>
    </row>
    <row r="1336" spans="1:111" s="112" customFormat="1" x14ac:dyDescent="0.2">
      <c r="A1336" s="106"/>
      <c r="J1336" s="113"/>
      <c r="K1336" s="168"/>
      <c r="L1336" s="109"/>
      <c r="M1336" s="106"/>
      <c r="N1336" s="106"/>
      <c r="O1336" s="106"/>
      <c r="P1336" s="106"/>
      <c r="Q1336" s="106"/>
      <c r="R1336" s="106"/>
      <c r="S1336" s="106"/>
      <c r="T1336" s="106"/>
      <c r="U1336" s="106"/>
      <c r="V1336" s="106"/>
      <c r="W1336" s="106"/>
      <c r="X1336" s="106"/>
      <c r="Y1336" s="106"/>
      <c r="Z1336" s="106"/>
      <c r="AA1336" s="106"/>
      <c r="AB1336" s="106"/>
      <c r="AC1336" s="106"/>
      <c r="AD1336" s="106"/>
      <c r="AE1336" s="106"/>
      <c r="AF1336" s="106"/>
      <c r="AG1336" s="106"/>
      <c r="AH1336" s="106"/>
      <c r="AI1336" s="106"/>
      <c r="AJ1336" s="106"/>
      <c r="AK1336" s="106"/>
      <c r="AL1336" s="106"/>
      <c r="AM1336" s="106"/>
      <c r="AN1336" s="106"/>
      <c r="AO1336" s="106"/>
      <c r="AP1336" s="106"/>
      <c r="AQ1336" s="106"/>
      <c r="AR1336" s="106"/>
      <c r="AS1336" s="106"/>
      <c r="AT1336" s="106"/>
      <c r="AU1336" s="106"/>
      <c r="AV1336" s="106"/>
      <c r="AW1336" s="106"/>
      <c r="AX1336" s="106"/>
      <c r="AY1336" s="106"/>
      <c r="AZ1336" s="106"/>
      <c r="BA1336" s="106"/>
      <c r="BB1336" s="106"/>
      <c r="BC1336" s="106"/>
      <c r="BD1336" s="106"/>
      <c r="BE1336" s="106"/>
      <c r="BF1336" s="106"/>
      <c r="BG1336" s="106"/>
      <c r="BH1336" s="106"/>
      <c r="BI1336" s="106"/>
      <c r="BJ1336" s="106"/>
      <c r="BK1336" s="106"/>
      <c r="BL1336" s="106"/>
      <c r="BM1336" s="106"/>
      <c r="BN1336" s="106"/>
      <c r="BO1336" s="106"/>
      <c r="BP1336" s="106"/>
      <c r="BQ1336" s="106"/>
      <c r="BR1336" s="106"/>
      <c r="BS1336" s="106"/>
      <c r="BT1336" s="106"/>
      <c r="BU1336" s="106"/>
      <c r="BV1336" s="106"/>
      <c r="BW1336" s="106"/>
      <c r="BX1336" s="106"/>
      <c r="BY1336" s="106"/>
      <c r="BZ1336" s="106"/>
      <c r="CA1336" s="106"/>
      <c r="CB1336" s="106"/>
      <c r="CC1336" s="106"/>
      <c r="CD1336" s="106"/>
      <c r="CE1336" s="106"/>
      <c r="CF1336" s="106"/>
      <c r="CG1336" s="106"/>
      <c r="CH1336" s="106"/>
      <c r="CI1336" s="106"/>
      <c r="CJ1336" s="106"/>
      <c r="CK1336" s="106"/>
      <c r="CL1336" s="106"/>
      <c r="CM1336" s="106"/>
      <c r="CN1336" s="106"/>
      <c r="CO1336" s="106"/>
      <c r="CP1336" s="106"/>
      <c r="CQ1336" s="106"/>
      <c r="CR1336" s="106"/>
      <c r="CS1336" s="106"/>
      <c r="CT1336" s="106"/>
      <c r="CU1336" s="106"/>
      <c r="CV1336" s="106"/>
      <c r="CW1336" s="106"/>
      <c r="CX1336" s="106"/>
      <c r="CY1336" s="106"/>
      <c r="CZ1336" s="106"/>
      <c r="DA1336" s="106"/>
      <c r="DB1336" s="106"/>
      <c r="DC1336" s="106"/>
      <c r="DD1336" s="106"/>
      <c r="DE1336" s="106"/>
      <c r="DF1336" s="106"/>
      <c r="DG1336" s="106"/>
    </row>
    <row r="1337" spans="1:111" s="112" customFormat="1" x14ac:dyDescent="0.2">
      <c r="A1337" s="106"/>
      <c r="J1337" s="113"/>
      <c r="K1337" s="168"/>
      <c r="L1337" s="109"/>
      <c r="M1337" s="106"/>
      <c r="N1337" s="106"/>
      <c r="O1337" s="106"/>
      <c r="P1337" s="106"/>
      <c r="Q1337" s="106"/>
      <c r="R1337" s="106"/>
      <c r="S1337" s="106"/>
      <c r="T1337" s="106"/>
      <c r="U1337" s="106"/>
      <c r="V1337" s="106"/>
      <c r="W1337" s="106"/>
      <c r="X1337" s="106"/>
      <c r="Y1337" s="106"/>
      <c r="Z1337" s="106"/>
      <c r="AA1337" s="106"/>
      <c r="AB1337" s="106"/>
      <c r="AC1337" s="106"/>
      <c r="AD1337" s="106"/>
      <c r="AE1337" s="106"/>
      <c r="AF1337" s="106"/>
      <c r="AG1337" s="106"/>
      <c r="AH1337" s="106"/>
      <c r="AI1337" s="106"/>
      <c r="AJ1337" s="106"/>
      <c r="AK1337" s="106"/>
      <c r="AL1337" s="106"/>
      <c r="AM1337" s="106"/>
      <c r="AN1337" s="106"/>
      <c r="AO1337" s="106"/>
      <c r="AP1337" s="106"/>
      <c r="AQ1337" s="106"/>
      <c r="AR1337" s="106"/>
      <c r="AS1337" s="106"/>
      <c r="AT1337" s="106"/>
      <c r="AU1337" s="106"/>
      <c r="AV1337" s="106"/>
      <c r="AW1337" s="106"/>
      <c r="AX1337" s="106"/>
      <c r="AY1337" s="106"/>
      <c r="AZ1337" s="106"/>
      <c r="BA1337" s="106"/>
      <c r="BB1337" s="106"/>
      <c r="BC1337" s="106"/>
      <c r="BD1337" s="106"/>
      <c r="BE1337" s="106"/>
      <c r="BF1337" s="106"/>
      <c r="BG1337" s="106"/>
      <c r="BH1337" s="106"/>
      <c r="BI1337" s="106"/>
      <c r="BJ1337" s="106"/>
      <c r="BK1337" s="106"/>
      <c r="BL1337" s="106"/>
      <c r="BM1337" s="106"/>
      <c r="BN1337" s="106"/>
      <c r="BO1337" s="106"/>
      <c r="BP1337" s="106"/>
      <c r="BQ1337" s="106"/>
      <c r="BR1337" s="106"/>
      <c r="BS1337" s="106"/>
      <c r="BT1337" s="106"/>
      <c r="BU1337" s="106"/>
      <c r="BV1337" s="106"/>
      <c r="BW1337" s="106"/>
      <c r="BX1337" s="106"/>
      <c r="BY1337" s="106"/>
      <c r="BZ1337" s="106"/>
      <c r="CA1337" s="106"/>
      <c r="CB1337" s="106"/>
      <c r="CC1337" s="106"/>
      <c r="CD1337" s="106"/>
      <c r="CE1337" s="106"/>
      <c r="CF1337" s="106"/>
      <c r="CG1337" s="106"/>
      <c r="CH1337" s="106"/>
      <c r="CI1337" s="106"/>
      <c r="CJ1337" s="106"/>
      <c r="CK1337" s="106"/>
      <c r="CL1337" s="106"/>
      <c r="CM1337" s="106"/>
      <c r="CN1337" s="106"/>
      <c r="CO1337" s="106"/>
      <c r="CP1337" s="106"/>
      <c r="CQ1337" s="106"/>
      <c r="CR1337" s="106"/>
      <c r="CS1337" s="106"/>
      <c r="CT1337" s="106"/>
      <c r="CU1337" s="106"/>
      <c r="CV1337" s="106"/>
      <c r="CW1337" s="106"/>
      <c r="CX1337" s="106"/>
      <c r="CY1337" s="106"/>
      <c r="CZ1337" s="106"/>
      <c r="DA1337" s="106"/>
      <c r="DB1337" s="106"/>
      <c r="DC1337" s="106"/>
      <c r="DD1337" s="106"/>
      <c r="DE1337" s="106"/>
      <c r="DF1337" s="106"/>
      <c r="DG1337" s="106"/>
    </row>
    <row r="1338" spans="1:111" s="112" customFormat="1" x14ac:dyDescent="0.2">
      <c r="A1338" s="106"/>
      <c r="J1338" s="113"/>
      <c r="K1338" s="168"/>
      <c r="L1338" s="109"/>
      <c r="M1338" s="106"/>
      <c r="N1338" s="106"/>
      <c r="O1338" s="106"/>
      <c r="P1338" s="106"/>
      <c r="Q1338" s="106"/>
      <c r="R1338" s="106"/>
      <c r="S1338" s="106"/>
      <c r="T1338" s="106"/>
      <c r="U1338" s="106"/>
      <c r="V1338" s="106"/>
      <c r="W1338" s="106"/>
      <c r="X1338" s="106"/>
      <c r="Y1338" s="106"/>
      <c r="Z1338" s="106"/>
      <c r="AA1338" s="106"/>
      <c r="AB1338" s="106"/>
      <c r="AC1338" s="106"/>
      <c r="AD1338" s="106"/>
      <c r="AE1338" s="106"/>
      <c r="AF1338" s="106"/>
      <c r="AG1338" s="106"/>
      <c r="AH1338" s="106"/>
      <c r="AI1338" s="106"/>
      <c r="AJ1338" s="106"/>
      <c r="AK1338" s="106"/>
      <c r="AL1338" s="106"/>
      <c r="AM1338" s="106"/>
      <c r="AN1338" s="106"/>
      <c r="AO1338" s="106"/>
      <c r="AP1338" s="106"/>
      <c r="AQ1338" s="106"/>
      <c r="AR1338" s="106"/>
      <c r="AS1338" s="106"/>
      <c r="AT1338" s="106"/>
      <c r="AU1338" s="106"/>
      <c r="AV1338" s="106"/>
      <c r="AW1338" s="106"/>
      <c r="AX1338" s="106"/>
      <c r="AY1338" s="106"/>
      <c r="AZ1338" s="106"/>
      <c r="BA1338" s="106"/>
      <c r="BB1338" s="106"/>
      <c r="BC1338" s="106"/>
      <c r="BD1338" s="106"/>
      <c r="BE1338" s="106"/>
      <c r="BF1338" s="106"/>
      <c r="BG1338" s="106"/>
      <c r="BH1338" s="106"/>
      <c r="BI1338" s="106"/>
      <c r="BJ1338" s="106"/>
      <c r="BK1338" s="106"/>
      <c r="BL1338" s="106"/>
      <c r="BM1338" s="106"/>
      <c r="BN1338" s="106"/>
      <c r="BO1338" s="106"/>
      <c r="BP1338" s="106"/>
      <c r="BQ1338" s="106"/>
      <c r="BR1338" s="106"/>
      <c r="BS1338" s="106"/>
      <c r="BT1338" s="106"/>
      <c r="BU1338" s="106"/>
      <c r="BV1338" s="106"/>
      <c r="BW1338" s="106"/>
      <c r="BX1338" s="106"/>
      <c r="BY1338" s="106"/>
      <c r="BZ1338" s="106"/>
      <c r="CA1338" s="106"/>
      <c r="CB1338" s="106"/>
      <c r="CC1338" s="106"/>
      <c r="CD1338" s="106"/>
      <c r="CE1338" s="106"/>
      <c r="CF1338" s="106"/>
      <c r="CG1338" s="106"/>
      <c r="CH1338" s="106"/>
      <c r="CI1338" s="106"/>
      <c r="CJ1338" s="106"/>
      <c r="CK1338" s="106"/>
      <c r="CL1338" s="106"/>
      <c r="CM1338" s="106"/>
      <c r="CN1338" s="106"/>
      <c r="CO1338" s="106"/>
      <c r="CP1338" s="106"/>
      <c r="CQ1338" s="106"/>
      <c r="CR1338" s="106"/>
      <c r="CS1338" s="106"/>
      <c r="CT1338" s="106"/>
      <c r="CU1338" s="106"/>
      <c r="CV1338" s="106"/>
      <c r="CW1338" s="106"/>
      <c r="CX1338" s="106"/>
      <c r="CY1338" s="106"/>
      <c r="CZ1338" s="106"/>
      <c r="DA1338" s="106"/>
      <c r="DB1338" s="106"/>
      <c r="DC1338" s="106"/>
      <c r="DD1338" s="106"/>
      <c r="DE1338" s="106"/>
      <c r="DF1338" s="106"/>
      <c r="DG1338" s="106"/>
    </row>
    <row r="1339" spans="1:111" s="112" customFormat="1" x14ac:dyDescent="0.2">
      <c r="A1339" s="106"/>
      <c r="J1339" s="113"/>
      <c r="K1339" s="168"/>
      <c r="L1339" s="109"/>
      <c r="M1339" s="106"/>
      <c r="N1339" s="106"/>
      <c r="O1339" s="106"/>
      <c r="P1339" s="106"/>
      <c r="Q1339" s="106"/>
      <c r="R1339" s="106"/>
      <c r="S1339" s="106"/>
      <c r="T1339" s="106"/>
      <c r="U1339" s="106"/>
      <c r="V1339" s="106"/>
      <c r="W1339" s="106"/>
      <c r="X1339" s="106"/>
      <c r="Y1339" s="106"/>
      <c r="Z1339" s="106"/>
      <c r="AA1339" s="106"/>
      <c r="AB1339" s="106"/>
      <c r="AC1339" s="106"/>
      <c r="AD1339" s="106"/>
      <c r="AE1339" s="106"/>
      <c r="AF1339" s="106"/>
      <c r="AG1339" s="106"/>
      <c r="AH1339" s="106"/>
      <c r="AI1339" s="106"/>
      <c r="AJ1339" s="106"/>
      <c r="AK1339" s="106"/>
      <c r="AL1339" s="106"/>
      <c r="AM1339" s="106"/>
      <c r="AN1339" s="106"/>
      <c r="AO1339" s="106"/>
      <c r="AP1339" s="106"/>
      <c r="AQ1339" s="106"/>
      <c r="AR1339" s="106"/>
      <c r="AS1339" s="106"/>
      <c r="AT1339" s="106"/>
      <c r="AU1339" s="106"/>
      <c r="AV1339" s="106"/>
      <c r="AW1339" s="106"/>
      <c r="AX1339" s="106"/>
      <c r="AY1339" s="106"/>
      <c r="AZ1339" s="106"/>
      <c r="BA1339" s="106"/>
      <c r="BB1339" s="106"/>
      <c r="BC1339" s="106"/>
      <c r="BD1339" s="106"/>
      <c r="BE1339" s="106"/>
      <c r="BF1339" s="106"/>
      <c r="BG1339" s="106"/>
      <c r="BH1339" s="106"/>
      <c r="BI1339" s="106"/>
      <c r="BJ1339" s="106"/>
      <c r="BK1339" s="106"/>
      <c r="BL1339" s="106"/>
      <c r="BM1339" s="106"/>
      <c r="BN1339" s="106"/>
      <c r="BO1339" s="106"/>
      <c r="BP1339" s="106"/>
      <c r="BQ1339" s="106"/>
      <c r="BR1339" s="106"/>
      <c r="BS1339" s="106"/>
      <c r="BT1339" s="106"/>
      <c r="BU1339" s="106"/>
      <c r="BV1339" s="106"/>
      <c r="BW1339" s="106"/>
      <c r="BX1339" s="106"/>
      <c r="BY1339" s="106"/>
      <c r="BZ1339" s="106"/>
      <c r="CA1339" s="106"/>
      <c r="CB1339" s="106"/>
      <c r="CC1339" s="106"/>
      <c r="CD1339" s="106"/>
      <c r="CE1339" s="106"/>
      <c r="CF1339" s="106"/>
      <c r="CG1339" s="106"/>
      <c r="CH1339" s="106"/>
      <c r="CI1339" s="106"/>
      <c r="CJ1339" s="106"/>
      <c r="CK1339" s="106"/>
      <c r="CL1339" s="106"/>
      <c r="CM1339" s="106"/>
      <c r="CN1339" s="106"/>
      <c r="CO1339" s="106"/>
      <c r="CP1339" s="106"/>
      <c r="CQ1339" s="106"/>
      <c r="CR1339" s="106"/>
      <c r="CS1339" s="106"/>
      <c r="CT1339" s="106"/>
      <c r="CU1339" s="106"/>
      <c r="CV1339" s="106"/>
      <c r="CW1339" s="106"/>
      <c r="CX1339" s="106"/>
      <c r="CY1339" s="106"/>
      <c r="CZ1339" s="106"/>
      <c r="DA1339" s="106"/>
      <c r="DB1339" s="106"/>
      <c r="DC1339" s="106"/>
      <c r="DD1339" s="106"/>
      <c r="DE1339" s="106"/>
      <c r="DF1339" s="106"/>
      <c r="DG1339" s="106"/>
    </row>
    <row r="1340" spans="1:111" s="112" customFormat="1" x14ac:dyDescent="0.2">
      <c r="A1340" s="106"/>
      <c r="J1340" s="113"/>
      <c r="K1340" s="168"/>
      <c r="L1340" s="109"/>
      <c r="M1340" s="106"/>
      <c r="N1340" s="106"/>
      <c r="O1340" s="106"/>
      <c r="P1340" s="106"/>
      <c r="Q1340" s="106"/>
      <c r="R1340" s="106"/>
      <c r="S1340" s="106"/>
      <c r="T1340" s="106"/>
      <c r="U1340" s="106"/>
      <c r="V1340" s="106"/>
      <c r="W1340" s="106"/>
      <c r="X1340" s="106"/>
      <c r="Y1340" s="106"/>
      <c r="Z1340" s="106"/>
      <c r="AA1340" s="106"/>
      <c r="AB1340" s="106"/>
      <c r="AC1340" s="106"/>
      <c r="AD1340" s="106"/>
      <c r="AE1340" s="106"/>
      <c r="AF1340" s="106"/>
      <c r="AG1340" s="106"/>
      <c r="AH1340" s="106"/>
      <c r="AI1340" s="106"/>
      <c r="AJ1340" s="106"/>
      <c r="AK1340" s="106"/>
      <c r="AL1340" s="106"/>
      <c r="AM1340" s="106"/>
      <c r="AN1340" s="106"/>
      <c r="AO1340" s="106"/>
      <c r="AP1340" s="106"/>
      <c r="AQ1340" s="106"/>
      <c r="AR1340" s="106"/>
      <c r="AS1340" s="106"/>
      <c r="AT1340" s="106"/>
      <c r="AU1340" s="106"/>
      <c r="AV1340" s="106"/>
      <c r="AW1340" s="106"/>
      <c r="AX1340" s="106"/>
      <c r="AY1340" s="106"/>
      <c r="AZ1340" s="106"/>
      <c r="BA1340" s="106"/>
      <c r="BB1340" s="106"/>
      <c r="BC1340" s="106"/>
      <c r="BD1340" s="106"/>
      <c r="BE1340" s="106"/>
      <c r="BF1340" s="106"/>
      <c r="BG1340" s="106"/>
      <c r="BH1340" s="106"/>
      <c r="BI1340" s="106"/>
      <c r="BJ1340" s="106"/>
      <c r="BK1340" s="106"/>
      <c r="BL1340" s="106"/>
      <c r="BM1340" s="106"/>
      <c r="BN1340" s="106"/>
      <c r="BO1340" s="106"/>
      <c r="BP1340" s="106"/>
      <c r="BQ1340" s="106"/>
      <c r="BR1340" s="106"/>
      <c r="BS1340" s="106"/>
      <c r="BT1340" s="106"/>
      <c r="BU1340" s="106"/>
      <c r="BV1340" s="106"/>
      <c r="BW1340" s="106"/>
      <c r="BX1340" s="106"/>
      <c r="BY1340" s="106"/>
      <c r="BZ1340" s="106"/>
      <c r="CA1340" s="106"/>
      <c r="CB1340" s="106"/>
      <c r="CC1340" s="106"/>
      <c r="CD1340" s="106"/>
      <c r="CE1340" s="106"/>
      <c r="CF1340" s="106"/>
      <c r="CG1340" s="106"/>
      <c r="CH1340" s="106"/>
      <c r="CI1340" s="106"/>
      <c r="CJ1340" s="106"/>
      <c r="CK1340" s="106"/>
      <c r="CL1340" s="106"/>
      <c r="CM1340" s="106"/>
      <c r="CN1340" s="106"/>
      <c r="CO1340" s="106"/>
      <c r="CP1340" s="106"/>
      <c r="CQ1340" s="106"/>
      <c r="CR1340" s="106"/>
      <c r="CS1340" s="106"/>
      <c r="CT1340" s="106"/>
      <c r="CU1340" s="106"/>
      <c r="CV1340" s="106"/>
      <c r="CW1340" s="106"/>
      <c r="CX1340" s="106"/>
      <c r="CY1340" s="106"/>
      <c r="CZ1340" s="106"/>
      <c r="DA1340" s="106"/>
      <c r="DB1340" s="106"/>
      <c r="DC1340" s="106"/>
      <c r="DD1340" s="106"/>
      <c r="DE1340" s="106"/>
      <c r="DF1340" s="106"/>
      <c r="DG1340" s="106"/>
    </row>
    <row r="1341" spans="1:111" s="112" customFormat="1" x14ac:dyDescent="0.2">
      <c r="A1341" s="106"/>
      <c r="J1341" s="113"/>
      <c r="K1341" s="168"/>
      <c r="L1341" s="109"/>
      <c r="M1341" s="106"/>
      <c r="N1341" s="106"/>
      <c r="O1341" s="106"/>
      <c r="P1341" s="106"/>
      <c r="Q1341" s="106"/>
      <c r="R1341" s="106"/>
      <c r="S1341" s="106"/>
      <c r="T1341" s="106"/>
      <c r="U1341" s="106"/>
      <c r="V1341" s="106"/>
      <c r="W1341" s="106"/>
      <c r="X1341" s="106"/>
      <c r="Y1341" s="106"/>
      <c r="Z1341" s="106"/>
      <c r="AA1341" s="106"/>
      <c r="AB1341" s="106"/>
      <c r="AC1341" s="106"/>
      <c r="AD1341" s="106"/>
      <c r="AE1341" s="106"/>
      <c r="AF1341" s="106"/>
      <c r="AG1341" s="106"/>
      <c r="AH1341" s="106"/>
      <c r="AI1341" s="106"/>
      <c r="AJ1341" s="106"/>
      <c r="AK1341" s="106"/>
      <c r="AL1341" s="106"/>
      <c r="AM1341" s="106"/>
      <c r="AN1341" s="106"/>
      <c r="AO1341" s="106"/>
      <c r="AP1341" s="106"/>
      <c r="AQ1341" s="106"/>
      <c r="AR1341" s="106"/>
      <c r="AS1341" s="106"/>
      <c r="AT1341" s="106"/>
      <c r="AU1341" s="106"/>
      <c r="AV1341" s="106"/>
      <c r="AW1341" s="106"/>
      <c r="AX1341" s="106"/>
      <c r="AY1341" s="106"/>
      <c r="AZ1341" s="106"/>
      <c r="BA1341" s="106"/>
      <c r="BB1341" s="106"/>
      <c r="BC1341" s="106"/>
      <c r="BD1341" s="106"/>
      <c r="BE1341" s="106"/>
      <c r="BF1341" s="106"/>
      <c r="BG1341" s="106"/>
      <c r="BH1341" s="106"/>
      <c r="BI1341" s="106"/>
      <c r="BJ1341" s="106"/>
      <c r="BK1341" s="106"/>
      <c r="BL1341" s="106"/>
      <c r="BM1341" s="106"/>
      <c r="BN1341" s="106"/>
      <c r="BO1341" s="106"/>
      <c r="BP1341" s="106"/>
      <c r="BQ1341" s="106"/>
      <c r="BR1341" s="106"/>
      <c r="BS1341" s="106"/>
      <c r="BT1341" s="106"/>
      <c r="BU1341" s="106"/>
      <c r="BV1341" s="106"/>
      <c r="BW1341" s="106"/>
      <c r="BX1341" s="106"/>
      <c r="BY1341" s="106"/>
      <c r="BZ1341" s="106"/>
      <c r="CA1341" s="106"/>
      <c r="CB1341" s="106"/>
      <c r="CC1341" s="106"/>
      <c r="CD1341" s="106"/>
      <c r="CE1341" s="106"/>
      <c r="CF1341" s="106"/>
      <c r="CG1341" s="106"/>
      <c r="CH1341" s="106"/>
      <c r="CI1341" s="106"/>
      <c r="CJ1341" s="106"/>
      <c r="CK1341" s="106"/>
      <c r="CL1341" s="106"/>
      <c r="CM1341" s="106"/>
      <c r="CN1341" s="106"/>
      <c r="CO1341" s="106"/>
      <c r="CP1341" s="106"/>
      <c r="CQ1341" s="106"/>
      <c r="CR1341" s="106"/>
      <c r="CS1341" s="106"/>
      <c r="CT1341" s="106"/>
      <c r="CU1341" s="106"/>
      <c r="CV1341" s="106"/>
      <c r="CW1341" s="106"/>
      <c r="CX1341" s="106"/>
      <c r="CY1341" s="106"/>
      <c r="CZ1341" s="106"/>
      <c r="DA1341" s="106"/>
      <c r="DB1341" s="106"/>
      <c r="DC1341" s="106"/>
      <c r="DD1341" s="106"/>
      <c r="DE1341" s="106"/>
      <c r="DF1341" s="106"/>
      <c r="DG1341" s="106"/>
    </row>
    <row r="1342" spans="1:111" s="112" customFormat="1" x14ac:dyDescent="0.2">
      <c r="A1342" s="106"/>
      <c r="J1342" s="113"/>
      <c r="K1342" s="168"/>
      <c r="L1342" s="109"/>
      <c r="M1342" s="106"/>
      <c r="N1342" s="106"/>
      <c r="O1342" s="106"/>
      <c r="P1342" s="106"/>
      <c r="Q1342" s="106"/>
      <c r="R1342" s="106"/>
      <c r="S1342" s="106"/>
      <c r="T1342" s="106"/>
      <c r="U1342" s="106"/>
      <c r="V1342" s="106"/>
      <c r="W1342" s="106"/>
      <c r="X1342" s="106"/>
      <c r="Y1342" s="106"/>
      <c r="Z1342" s="106"/>
      <c r="AA1342" s="106"/>
      <c r="AB1342" s="106"/>
      <c r="AC1342" s="106"/>
      <c r="AD1342" s="106"/>
      <c r="AE1342" s="106"/>
      <c r="AF1342" s="106"/>
      <c r="AG1342" s="106"/>
      <c r="AH1342" s="106"/>
      <c r="AI1342" s="106"/>
      <c r="AJ1342" s="106"/>
      <c r="AK1342" s="106"/>
      <c r="AL1342" s="106"/>
      <c r="AM1342" s="106"/>
      <c r="AN1342" s="106"/>
      <c r="AO1342" s="106"/>
      <c r="AP1342" s="106"/>
      <c r="AQ1342" s="106"/>
      <c r="AR1342" s="106"/>
      <c r="AS1342" s="106"/>
      <c r="AT1342" s="106"/>
      <c r="AU1342" s="106"/>
      <c r="AV1342" s="106"/>
      <c r="AW1342" s="106"/>
      <c r="AX1342" s="106"/>
      <c r="AY1342" s="106"/>
      <c r="AZ1342" s="106"/>
      <c r="BA1342" s="106"/>
      <c r="BB1342" s="106"/>
      <c r="BC1342" s="106"/>
      <c r="BD1342" s="106"/>
      <c r="BE1342" s="106"/>
      <c r="BF1342" s="106"/>
      <c r="BG1342" s="106"/>
      <c r="BH1342" s="106"/>
      <c r="BI1342" s="106"/>
      <c r="BJ1342" s="106"/>
      <c r="BK1342" s="106"/>
      <c r="BL1342" s="106"/>
      <c r="BM1342" s="106"/>
      <c r="BN1342" s="106"/>
      <c r="BO1342" s="106"/>
      <c r="BP1342" s="106"/>
      <c r="BQ1342" s="106"/>
      <c r="BR1342" s="106"/>
      <c r="BS1342" s="106"/>
      <c r="BT1342" s="106"/>
      <c r="BU1342" s="106"/>
      <c r="BV1342" s="106"/>
      <c r="BW1342" s="106"/>
      <c r="BX1342" s="106"/>
      <c r="BY1342" s="106"/>
      <c r="BZ1342" s="106"/>
      <c r="CA1342" s="106"/>
      <c r="CB1342" s="106"/>
      <c r="CC1342" s="106"/>
      <c r="CD1342" s="106"/>
      <c r="CE1342" s="106"/>
      <c r="CF1342" s="106"/>
      <c r="CG1342" s="106"/>
      <c r="CH1342" s="106"/>
      <c r="CI1342" s="106"/>
      <c r="CJ1342" s="106"/>
      <c r="CK1342" s="106"/>
      <c r="CL1342" s="106"/>
      <c r="CM1342" s="106"/>
      <c r="CN1342" s="106"/>
      <c r="CO1342" s="106"/>
      <c r="CP1342" s="106"/>
      <c r="CQ1342" s="106"/>
      <c r="CR1342" s="106"/>
      <c r="CS1342" s="106"/>
      <c r="CT1342" s="106"/>
      <c r="CU1342" s="106"/>
      <c r="CV1342" s="106"/>
      <c r="CW1342" s="106"/>
      <c r="CX1342" s="106"/>
      <c r="CY1342" s="106"/>
      <c r="CZ1342" s="106"/>
      <c r="DA1342" s="106"/>
      <c r="DB1342" s="106"/>
      <c r="DC1342" s="106"/>
      <c r="DD1342" s="106"/>
      <c r="DE1342" s="106"/>
      <c r="DF1342" s="106"/>
      <c r="DG1342" s="106"/>
    </row>
    <row r="1343" spans="1:111" s="112" customFormat="1" x14ac:dyDescent="0.2">
      <c r="A1343" s="106"/>
      <c r="J1343" s="113"/>
      <c r="K1343" s="168"/>
      <c r="L1343" s="109"/>
      <c r="M1343" s="106"/>
      <c r="N1343" s="106"/>
      <c r="O1343" s="106"/>
      <c r="P1343" s="106"/>
      <c r="Q1343" s="106"/>
      <c r="R1343" s="106"/>
      <c r="S1343" s="106"/>
      <c r="T1343" s="106"/>
      <c r="U1343" s="106"/>
      <c r="V1343" s="106"/>
      <c r="W1343" s="106"/>
      <c r="X1343" s="106"/>
      <c r="Y1343" s="106"/>
      <c r="Z1343" s="106"/>
      <c r="AA1343" s="106"/>
      <c r="AB1343" s="106"/>
      <c r="AC1343" s="106"/>
      <c r="AD1343" s="106"/>
      <c r="AE1343" s="106"/>
      <c r="AF1343" s="106"/>
      <c r="AG1343" s="106"/>
      <c r="AH1343" s="106"/>
      <c r="AI1343" s="106"/>
      <c r="AJ1343" s="106"/>
      <c r="AK1343" s="106"/>
      <c r="AL1343" s="106"/>
      <c r="AM1343" s="106"/>
      <c r="AN1343" s="106"/>
      <c r="AO1343" s="106"/>
      <c r="AP1343" s="106"/>
      <c r="AQ1343" s="106"/>
      <c r="AR1343" s="106"/>
      <c r="AS1343" s="106"/>
      <c r="AT1343" s="106"/>
      <c r="AU1343" s="106"/>
      <c r="AV1343" s="106"/>
      <c r="AW1343" s="106"/>
      <c r="AX1343" s="106"/>
      <c r="AY1343" s="106"/>
      <c r="AZ1343" s="106"/>
      <c r="BA1343" s="106"/>
      <c r="BB1343" s="106"/>
      <c r="BC1343" s="106"/>
      <c r="BD1343" s="106"/>
      <c r="BE1343" s="106"/>
      <c r="BF1343" s="106"/>
      <c r="BG1343" s="106"/>
      <c r="BH1343" s="106"/>
      <c r="BI1343" s="106"/>
      <c r="BJ1343" s="106"/>
      <c r="BK1343" s="106"/>
      <c r="BL1343" s="106"/>
      <c r="BM1343" s="106"/>
      <c r="BN1343" s="106"/>
      <c r="BO1343" s="106"/>
      <c r="BP1343" s="106"/>
      <c r="BQ1343" s="106"/>
      <c r="BR1343" s="106"/>
      <c r="BS1343" s="106"/>
      <c r="BT1343" s="106"/>
      <c r="BU1343" s="106"/>
      <c r="BV1343" s="106"/>
      <c r="BW1343" s="106"/>
      <c r="BX1343" s="106"/>
      <c r="BY1343" s="106"/>
      <c r="BZ1343" s="106"/>
      <c r="CA1343" s="106"/>
      <c r="CB1343" s="106"/>
      <c r="CC1343" s="106"/>
      <c r="CD1343" s="106"/>
      <c r="CE1343" s="106"/>
      <c r="CF1343" s="106"/>
      <c r="CG1343" s="106"/>
      <c r="CH1343" s="106"/>
      <c r="CI1343" s="106"/>
      <c r="CJ1343" s="106"/>
      <c r="CK1343" s="106"/>
      <c r="CL1343" s="106"/>
      <c r="CM1343" s="106"/>
      <c r="CN1343" s="106"/>
      <c r="CO1343" s="106"/>
      <c r="CP1343" s="106"/>
      <c r="CQ1343" s="106"/>
      <c r="CR1343" s="106"/>
      <c r="CS1343" s="106"/>
      <c r="CT1343" s="106"/>
      <c r="CU1343" s="106"/>
      <c r="CV1343" s="106"/>
      <c r="CW1343" s="106"/>
      <c r="CX1343" s="106"/>
      <c r="CY1343" s="106"/>
      <c r="CZ1343" s="106"/>
      <c r="DA1343" s="106"/>
      <c r="DB1343" s="106"/>
      <c r="DC1343" s="106"/>
      <c r="DD1343" s="106"/>
      <c r="DE1343" s="106"/>
      <c r="DF1343" s="106"/>
      <c r="DG1343" s="106"/>
    </row>
    <row r="1344" spans="1:111" s="112" customFormat="1" x14ac:dyDescent="0.2">
      <c r="A1344" s="106"/>
      <c r="J1344" s="113"/>
      <c r="K1344" s="168"/>
      <c r="L1344" s="109"/>
      <c r="M1344" s="106"/>
      <c r="N1344" s="106"/>
      <c r="O1344" s="106"/>
      <c r="P1344" s="106"/>
      <c r="Q1344" s="106"/>
      <c r="R1344" s="106"/>
      <c r="S1344" s="106"/>
      <c r="T1344" s="106"/>
      <c r="U1344" s="106"/>
      <c r="V1344" s="106"/>
      <c r="W1344" s="106"/>
      <c r="X1344" s="106"/>
      <c r="Y1344" s="106"/>
      <c r="Z1344" s="106"/>
      <c r="AA1344" s="106"/>
      <c r="AB1344" s="106"/>
      <c r="AC1344" s="106"/>
      <c r="AD1344" s="106"/>
      <c r="AE1344" s="106"/>
      <c r="AF1344" s="106"/>
      <c r="AG1344" s="106"/>
      <c r="AH1344" s="106"/>
      <c r="AI1344" s="106"/>
      <c r="AJ1344" s="106"/>
      <c r="AK1344" s="106"/>
      <c r="AL1344" s="106"/>
      <c r="AM1344" s="106"/>
      <c r="AN1344" s="106"/>
      <c r="AO1344" s="106"/>
      <c r="AP1344" s="106"/>
      <c r="AQ1344" s="106"/>
      <c r="AR1344" s="106"/>
      <c r="AS1344" s="106"/>
      <c r="AT1344" s="106"/>
      <c r="AU1344" s="106"/>
      <c r="AV1344" s="106"/>
      <c r="AW1344" s="106"/>
      <c r="AX1344" s="106"/>
      <c r="AY1344" s="106"/>
      <c r="AZ1344" s="106"/>
      <c r="BA1344" s="106"/>
      <c r="BB1344" s="106"/>
      <c r="BC1344" s="106"/>
      <c r="BD1344" s="106"/>
      <c r="BE1344" s="106"/>
      <c r="BF1344" s="106"/>
      <c r="BG1344" s="106"/>
      <c r="BH1344" s="106"/>
      <c r="BI1344" s="106"/>
      <c r="BJ1344" s="106"/>
      <c r="BK1344" s="106"/>
      <c r="BL1344" s="106"/>
      <c r="BM1344" s="106"/>
      <c r="BN1344" s="106"/>
      <c r="BO1344" s="106"/>
      <c r="BP1344" s="106"/>
      <c r="BQ1344" s="106"/>
      <c r="BR1344" s="106"/>
      <c r="BS1344" s="106"/>
      <c r="BT1344" s="106"/>
      <c r="BU1344" s="106"/>
      <c r="BV1344" s="106"/>
      <c r="BW1344" s="106"/>
      <c r="BX1344" s="106"/>
      <c r="BY1344" s="106"/>
      <c r="BZ1344" s="106"/>
      <c r="CA1344" s="106"/>
      <c r="CB1344" s="106"/>
      <c r="CC1344" s="106"/>
      <c r="CD1344" s="106"/>
      <c r="CE1344" s="106"/>
      <c r="CF1344" s="106"/>
      <c r="CG1344" s="106"/>
      <c r="CH1344" s="106"/>
      <c r="CI1344" s="106"/>
      <c r="CJ1344" s="106"/>
      <c r="CK1344" s="106"/>
      <c r="CL1344" s="106"/>
      <c r="CM1344" s="106"/>
      <c r="CN1344" s="106"/>
      <c r="CO1344" s="106"/>
      <c r="CP1344" s="106"/>
      <c r="CQ1344" s="106"/>
      <c r="CR1344" s="106"/>
      <c r="CS1344" s="106"/>
      <c r="CT1344" s="106"/>
      <c r="CU1344" s="106"/>
      <c r="CV1344" s="106"/>
      <c r="CW1344" s="106"/>
      <c r="CX1344" s="106"/>
      <c r="CY1344" s="106"/>
      <c r="CZ1344" s="106"/>
      <c r="DA1344" s="106"/>
      <c r="DB1344" s="106"/>
      <c r="DC1344" s="106"/>
      <c r="DD1344" s="106"/>
      <c r="DE1344" s="106"/>
      <c r="DF1344" s="106"/>
      <c r="DG1344" s="106"/>
    </row>
    <row r="1345" spans="1:111" s="112" customFormat="1" x14ac:dyDescent="0.2">
      <c r="A1345" s="106"/>
      <c r="J1345" s="113"/>
      <c r="K1345" s="168"/>
      <c r="L1345" s="109"/>
      <c r="M1345" s="106"/>
      <c r="N1345" s="106"/>
      <c r="O1345" s="106"/>
      <c r="P1345" s="106"/>
      <c r="Q1345" s="106"/>
      <c r="R1345" s="106"/>
      <c r="S1345" s="106"/>
      <c r="T1345" s="106"/>
      <c r="U1345" s="106"/>
      <c r="V1345" s="106"/>
      <c r="W1345" s="106"/>
      <c r="X1345" s="106"/>
      <c r="Y1345" s="106"/>
      <c r="Z1345" s="106"/>
      <c r="AA1345" s="106"/>
      <c r="AB1345" s="106"/>
      <c r="AC1345" s="106"/>
      <c r="AD1345" s="106"/>
      <c r="AE1345" s="106"/>
      <c r="AF1345" s="106"/>
      <c r="AG1345" s="106"/>
      <c r="AH1345" s="106"/>
      <c r="AI1345" s="106"/>
      <c r="AJ1345" s="106"/>
      <c r="AK1345" s="106"/>
      <c r="AL1345" s="106"/>
      <c r="AM1345" s="106"/>
      <c r="AN1345" s="106"/>
      <c r="AO1345" s="106"/>
      <c r="AP1345" s="106"/>
      <c r="AQ1345" s="106"/>
      <c r="AR1345" s="106"/>
      <c r="AS1345" s="106"/>
      <c r="AT1345" s="106"/>
      <c r="AU1345" s="106"/>
      <c r="AV1345" s="106"/>
      <c r="AW1345" s="106"/>
      <c r="AX1345" s="106"/>
      <c r="AY1345" s="106"/>
      <c r="AZ1345" s="106"/>
      <c r="BA1345" s="106"/>
      <c r="BB1345" s="106"/>
      <c r="BC1345" s="106"/>
      <c r="BD1345" s="106"/>
      <c r="BE1345" s="106"/>
      <c r="BF1345" s="106"/>
      <c r="BG1345" s="106"/>
      <c r="BH1345" s="106"/>
      <c r="BI1345" s="106"/>
      <c r="BJ1345" s="106"/>
      <c r="BK1345" s="106"/>
      <c r="BL1345" s="106"/>
      <c r="BM1345" s="106"/>
      <c r="BN1345" s="106"/>
      <c r="BO1345" s="106"/>
      <c r="BP1345" s="106"/>
      <c r="BQ1345" s="106"/>
      <c r="BR1345" s="106"/>
      <c r="BS1345" s="106"/>
      <c r="BT1345" s="106"/>
      <c r="BU1345" s="106"/>
      <c r="BV1345" s="106"/>
      <c r="BW1345" s="106"/>
      <c r="BX1345" s="106"/>
      <c r="BY1345" s="106"/>
      <c r="BZ1345" s="106"/>
      <c r="CA1345" s="106"/>
      <c r="CB1345" s="106"/>
      <c r="CC1345" s="106"/>
      <c r="CD1345" s="106"/>
      <c r="CE1345" s="106"/>
      <c r="CF1345" s="106"/>
      <c r="CG1345" s="106"/>
      <c r="CH1345" s="106"/>
      <c r="CI1345" s="106"/>
      <c r="CJ1345" s="106"/>
      <c r="CK1345" s="106"/>
      <c r="CL1345" s="106"/>
      <c r="CM1345" s="106"/>
      <c r="CN1345" s="106"/>
      <c r="CO1345" s="106"/>
      <c r="CP1345" s="106"/>
      <c r="CQ1345" s="106"/>
      <c r="CR1345" s="106"/>
      <c r="CS1345" s="106"/>
      <c r="CT1345" s="106"/>
      <c r="CU1345" s="106"/>
      <c r="CV1345" s="106"/>
      <c r="CW1345" s="106"/>
      <c r="CX1345" s="106"/>
      <c r="CY1345" s="106"/>
      <c r="CZ1345" s="106"/>
      <c r="DA1345" s="106"/>
      <c r="DB1345" s="106"/>
      <c r="DC1345" s="106"/>
      <c r="DD1345" s="106"/>
      <c r="DE1345" s="106"/>
      <c r="DF1345" s="106"/>
      <c r="DG1345" s="106"/>
    </row>
    <row r="1346" spans="1:111" s="112" customFormat="1" x14ac:dyDescent="0.2">
      <c r="A1346" s="106"/>
      <c r="J1346" s="113"/>
      <c r="K1346" s="168"/>
      <c r="L1346" s="109"/>
      <c r="M1346" s="106"/>
      <c r="N1346" s="106"/>
      <c r="O1346" s="106"/>
      <c r="P1346" s="106"/>
      <c r="Q1346" s="106"/>
      <c r="R1346" s="106"/>
      <c r="S1346" s="106"/>
      <c r="T1346" s="106"/>
      <c r="U1346" s="106"/>
      <c r="V1346" s="106"/>
      <c r="W1346" s="106"/>
      <c r="X1346" s="106"/>
      <c r="Y1346" s="106"/>
      <c r="Z1346" s="106"/>
      <c r="AA1346" s="106"/>
      <c r="AB1346" s="106"/>
      <c r="AC1346" s="106"/>
      <c r="AD1346" s="106"/>
      <c r="AE1346" s="106"/>
      <c r="AF1346" s="106"/>
      <c r="AG1346" s="106"/>
      <c r="AH1346" s="106"/>
      <c r="AI1346" s="106"/>
      <c r="AJ1346" s="106"/>
      <c r="AK1346" s="106"/>
      <c r="AL1346" s="106"/>
      <c r="AM1346" s="106"/>
      <c r="AN1346" s="106"/>
      <c r="AO1346" s="106"/>
      <c r="AP1346" s="106"/>
      <c r="AQ1346" s="106"/>
      <c r="AR1346" s="106"/>
      <c r="AS1346" s="106"/>
      <c r="AT1346" s="106"/>
      <c r="AU1346" s="106"/>
      <c r="AV1346" s="106"/>
      <c r="AW1346" s="106"/>
      <c r="AX1346" s="106"/>
      <c r="AY1346" s="106"/>
      <c r="AZ1346" s="106"/>
      <c r="BA1346" s="106"/>
      <c r="BB1346" s="106"/>
      <c r="BC1346" s="106"/>
      <c r="BD1346" s="106"/>
      <c r="BE1346" s="106"/>
      <c r="BF1346" s="106"/>
      <c r="BG1346" s="106"/>
      <c r="BH1346" s="106"/>
      <c r="BI1346" s="106"/>
      <c r="BJ1346" s="106"/>
      <c r="BK1346" s="106"/>
      <c r="BL1346" s="106"/>
      <c r="BM1346" s="106"/>
      <c r="BN1346" s="106"/>
      <c r="BO1346" s="106"/>
      <c r="BP1346" s="106"/>
      <c r="BQ1346" s="106"/>
      <c r="BR1346" s="106"/>
      <c r="BS1346" s="106"/>
      <c r="BT1346" s="106"/>
      <c r="BU1346" s="106"/>
      <c r="BV1346" s="106"/>
      <c r="BW1346" s="106"/>
      <c r="BX1346" s="106"/>
      <c r="BY1346" s="106"/>
      <c r="BZ1346" s="106"/>
      <c r="CA1346" s="106"/>
      <c r="CB1346" s="106"/>
      <c r="CC1346" s="106"/>
      <c r="CD1346" s="106"/>
      <c r="CE1346" s="106"/>
      <c r="CF1346" s="106"/>
      <c r="CG1346" s="106"/>
      <c r="CH1346" s="106"/>
      <c r="CI1346" s="106"/>
      <c r="CJ1346" s="106"/>
      <c r="CK1346" s="106"/>
      <c r="CL1346" s="106"/>
      <c r="CM1346" s="106"/>
      <c r="CN1346" s="106"/>
      <c r="CO1346" s="106"/>
      <c r="CP1346" s="106"/>
      <c r="CQ1346" s="106"/>
      <c r="CR1346" s="106"/>
      <c r="CS1346" s="106"/>
      <c r="CT1346" s="106"/>
      <c r="CU1346" s="106"/>
      <c r="CV1346" s="106"/>
      <c r="CW1346" s="106"/>
      <c r="CX1346" s="106"/>
      <c r="CY1346" s="106"/>
      <c r="CZ1346" s="106"/>
      <c r="DA1346" s="106"/>
      <c r="DB1346" s="106"/>
      <c r="DC1346" s="106"/>
      <c r="DD1346" s="106"/>
      <c r="DE1346" s="106"/>
      <c r="DF1346" s="106"/>
      <c r="DG1346" s="106"/>
    </row>
    <row r="1347" spans="1:111" s="112" customFormat="1" x14ac:dyDescent="0.2">
      <c r="A1347" s="106"/>
      <c r="J1347" s="113"/>
      <c r="K1347" s="168"/>
      <c r="L1347" s="109"/>
      <c r="M1347" s="106"/>
      <c r="N1347" s="106"/>
      <c r="O1347" s="106"/>
      <c r="P1347" s="106"/>
      <c r="Q1347" s="106"/>
      <c r="R1347" s="106"/>
      <c r="S1347" s="106"/>
      <c r="T1347" s="106"/>
      <c r="U1347" s="106"/>
      <c r="V1347" s="106"/>
      <c r="W1347" s="106"/>
      <c r="X1347" s="106"/>
      <c r="Y1347" s="106"/>
      <c r="Z1347" s="106"/>
      <c r="AA1347" s="106"/>
      <c r="AB1347" s="106"/>
      <c r="AC1347" s="106"/>
      <c r="AD1347" s="106"/>
      <c r="AE1347" s="106"/>
      <c r="AF1347" s="106"/>
      <c r="AG1347" s="106"/>
      <c r="AH1347" s="106"/>
      <c r="AI1347" s="106"/>
      <c r="AJ1347" s="106"/>
      <c r="AK1347" s="106"/>
      <c r="AL1347" s="106"/>
      <c r="AM1347" s="106"/>
      <c r="AN1347" s="106"/>
      <c r="AO1347" s="106"/>
      <c r="AP1347" s="106"/>
      <c r="AQ1347" s="106"/>
      <c r="AR1347" s="106"/>
      <c r="AS1347" s="106"/>
      <c r="AT1347" s="106"/>
      <c r="AU1347" s="106"/>
      <c r="AV1347" s="106"/>
      <c r="AW1347" s="106"/>
      <c r="AX1347" s="106"/>
      <c r="AY1347" s="106"/>
      <c r="AZ1347" s="106"/>
      <c r="BA1347" s="106"/>
      <c r="BB1347" s="106"/>
      <c r="BC1347" s="106"/>
      <c r="BD1347" s="106"/>
      <c r="BE1347" s="106"/>
      <c r="BF1347" s="106"/>
      <c r="BG1347" s="106"/>
      <c r="BH1347" s="106"/>
      <c r="BI1347" s="106"/>
      <c r="BJ1347" s="106"/>
      <c r="BK1347" s="106"/>
      <c r="BL1347" s="106"/>
      <c r="BM1347" s="106"/>
      <c r="BN1347" s="106"/>
      <c r="BO1347" s="106"/>
      <c r="BP1347" s="106"/>
      <c r="BQ1347" s="106"/>
      <c r="BR1347" s="106"/>
      <c r="BS1347" s="106"/>
      <c r="BT1347" s="106"/>
      <c r="BU1347" s="106"/>
      <c r="BV1347" s="106"/>
      <c r="BW1347" s="106"/>
      <c r="BX1347" s="106"/>
      <c r="BY1347" s="106"/>
      <c r="BZ1347" s="106"/>
      <c r="CA1347" s="106"/>
      <c r="CB1347" s="106"/>
      <c r="CC1347" s="106"/>
      <c r="CD1347" s="106"/>
      <c r="CE1347" s="106"/>
      <c r="CF1347" s="106"/>
      <c r="CG1347" s="106"/>
      <c r="CH1347" s="106"/>
      <c r="CI1347" s="106"/>
      <c r="CJ1347" s="106"/>
      <c r="CK1347" s="106"/>
      <c r="CL1347" s="106"/>
      <c r="CM1347" s="106"/>
      <c r="CN1347" s="106"/>
      <c r="CO1347" s="106"/>
      <c r="CP1347" s="106"/>
      <c r="CQ1347" s="106"/>
      <c r="CR1347" s="106"/>
      <c r="CS1347" s="106"/>
      <c r="CT1347" s="106"/>
      <c r="CU1347" s="106"/>
      <c r="CV1347" s="106"/>
      <c r="CW1347" s="106"/>
      <c r="CX1347" s="106"/>
      <c r="CY1347" s="106"/>
      <c r="CZ1347" s="106"/>
      <c r="DA1347" s="106"/>
      <c r="DB1347" s="106"/>
      <c r="DC1347" s="106"/>
      <c r="DD1347" s="106"/>
      <c r="DE1347" s="106"/>
      <c r="DF1347" s="106"/>
      <c r="DG1347" s="106"/>
    </row>
    <row r="1348" spans="1:111" s="112" customFormat="1" x14ac:dyDescent="0.2">
      <c r="A1348" s="106"/>
      <c r="J1348" s="113"/>
      <c r="K1348" s="168"/>
      <c r="L1348" s="109"/>
      <c r="M1348" s="106"/>
      <c r="N1348" s="106"/>
      <c r="O1348" s="106"/>
      <c r="P1348" s="106"/>
      <c r="Q1348" s="106"/>
      <c r="R1348" s="106"/>
      <c r="S1348" s="106"/>
      <c r="T1348" s="106"/>
      <c r="U1348" s="106"/>
      <c r="V1348" s="106"/>
      <c r="W1348" s="106"/>
      <c r="X1348" s="106"/>
      <c r="Y1348" s="106"/>
      <c r="Z1348" s="106"/>
      <c r="AA1348" s="106"/>
      <c r="AB1348" s="106"/>
      <c r="AC1348" s="106"/>
      <c r="AD1348" s="106"/>
      <c r="AE1348" s="106"/>
      <c r="AF1348" s="106"/>
      <c r="AG1348" s="106"/>
      <c r="AH1348" s="106"/>
      <c r="AI1348" s="106"/>
      <c r="AJ1348" s="106"/>
      <c r="AK1348" s="106"/>
      <c r="AL1348" s="106"/>
      <c r="AM1348" s="106"/>
      <c r="AN1348" s="106"/>
      <c r="AO1348" s="106"/>
      <c r="AP1348" s="106"/>
      <c r="AQ1348" s="106"/>
      <c r="AR1348" s="106"/>
      <c r="AS1348" s="106"/>
      <c r="AT1348" s="106"/>
      <c r="AU1348" s="106"/>
      <c r="AV1348" s="106"/>
      <c r="AW1348" s="106"/>
      <c r="AX1348" s="106"/>
      <c r="AY1348" s="106"/>
      <c r="AZ1348" s="106"/>
      <c r="BA1348" s="106"/>
      <c r="BB1348" s="106"/>
      <c r="BC1348" s="106"/>
      <c r="BD1348" s="106"/>
      <c r="BE1348" s="106"/>
      <c r="BF1348" s="106"/>
      <c r="BG1348" s="106"/>
      <c r="BH1348" s="106"/>
      <c r="BI1348" s="106"/>
      <c r="BJ1348" s="106"/>
      <c r="BK1348" s="106"/>
      <c r="BL1348" s="106"/>
      <c r="BM1348" s="106"/>
      <c r="BN1348" s="106"/>
      <c r="BO1348" s="106"/>
      <c r="BP1348" s="106"/>
      <c r="BQ1348" s="106"/>
      <c r="BR1348" s="106"/>
      <c r="BS1348" s="106"/>
      <c r="BT1348" s="106"/>
      <c r="BU1348" s="106"/>
      <c r="BV1348" s="106"/>
      <c r="BW1348" s="106"/>
      <c r="BX1348" s="106"/>
      <c r="BY1348" s="106"/>
      <c r="BZ1348" s="106"/>
      <c r="CA1348" s="106"/>
      <c r="CB1348" s="106"/>
      <c r="CC1348" s="106"/>
      <c r="CD1348" s="106"/>
      <c r="CE1348" s="106"/>
      <c r="CF1348" s="106"/>
      <c r="CG1348" s="106"/>
      <c r="CH1348" s="106"/>
      <c r="CI1348" s="106"/>
      <c r="CJ1348" s="106"/>
      <c r="CK1348" s="106"/>
      <c r="CL1348" s="106"/>
      <c r="CM1348" s="106"/>
      <c r="CN1348" s="106"/>
      <c r="CO1348" s="106"/>
      <c r="CP1348" s="106"/>
      <c r="CQ1348" s="106"/>
      <c r="CR1348" s="106"/>
      <c r="CS1348" s="106"/>
      <c r="CT1348" s="106"/>
      <c r="CU1348" s="106"/>
      <c r="CV1348" s="106"/>
      <c r="CW1348" s="106"/>
      <c r="CX1348" s="106"/>
      <c r="CY1348" s="106"/>
      <c r="CZ1348" s="106"/>
      <c r="DA1348" s="106"/>
      <c r="DB1348" s="106"/>
      <c r="DC1348" s="106"/>
      <c r="DD1348" s="106"/>
      <c r="DE1348" s="106"/>
      <c r="DF1348" s="106"/>
      <c r="DG1348" s="106"/>
    </row>
    <row r="1349" spans="1:111" s="112" customFormat="1" x14ac:dyDescent="0.2">
      <c r="A1349" s="106"/>
      <c r="J1349" s="113"/>
      <c r="K1349" s="168"/>
      <c r="L1349" s="109"/>
      <c r="M1349" s="106"/>
      <c r="N1349" s="106"/>
      <c r="O1349" s="106"/>
      <c r="P1349" s="106"/>
      <c r="Q1349" s="106"/>
      <c r="R1349" s="106"/>
      <c r="S1349" s="106"/>
      <c r="T1349" s="106"/>
      <c r="U1349" s="106"/>
      <c r="V1349" s="106"/>
      <c r="W1349" s="106"/>
      <c r="X1349" s="106"/>
      <c r="Y1349" s="106"/>
      <c r="Z1349" s="106"/>
      <c r="AA1349" s="106"/>
      <c r="AB1349" s="106"/>
      <c r="AC1349" s="106"/>
      <c r="AD1349" s="106"/>
      <c r="AE1349" s="106"/>
      <c r="AF1349" s="106"/>
      <c r="AG1349" s="106"/>
      <c r="AH1349" s="106"/>
      <c r="AI1349" s="106"/>
      <c r="AJ1349" s="106"/>
      <c r="AK1349" s="106"/>
      <c r="AL1349" s="106"/>
      <c r="AM1349" s="106"/>
      <c r="AN1349" s="106"/>
      <c r="AO1349" s="106"/>
      <c r="AP1349" s="106"/>
      <c r="AQ1349" s="106"/>
      <c r="AR1349" s="106"/>
      <c r="AS1349" s="106"/>
      <c r="AT1349" s="106"/>
      <c r="AU1349" s="106"/>
      <c r="AV1349" s="106"/>
      <c r="AW1349" s="106"/>
      <c r="AX1349" s="106"/>
      <c r="AY1349" s="106"/>
      <c r="AZ1349" s="106"/>
      <c r="BA1349" s="106"/>
      <c r="BB1349" s="106"/>
      <c r="BC1349" s="106"/>
      <c r="BD1349" s="106"/>
      <c r="BE1349" s="106"/>
      <c r="BF1349" s="106"/>
      <c r="BG1349" s="106"/>
      <c r="BH1349" s="106"/>
      <c r="BI1349" s="106"/>
      <c r="BJ1349" s="106"/>
      <c r="BK1349" s="106"/>
      <c r="BL1349" s="106"/>
      <c r="BM1349" s="106"/>
      <c r="BN1349" s="106"/>
      <c r="BO1349" s="106"/>
      <c r="BP1349" s="106"/>
      <c r="BQ1349" s="106"/>
      <c r="BR1349" s="106"/>
      <c r="BS1349" s="106"/>
      <c r="BT1349" s="106"/>
      <c r="BU1349" s="106"/>
      <c r="BV1349" s="106"/>
      <c r="BW1349" s="106"/>
      <c r="BX1349" s="106"/>
      <c r="BY1349" s="106"/>
      <c r="BZ1349" s="106"/>
      <c r="CA1349" s="106"/>
      <c r="CB1349" s="106"/>
      <c r="CC1349" s="106"/>
      <c r="CD1349" s="106"/>
      <c r="CE1349" s="106"/>
      <c r="CF1349" s="106"/>
      <c r="CG1349" s="106"/>
      <c r="CH1349" s="106"/>
      <c r="CI1349" s="106"/>
      <c r="CJ1349" s="106"/>
      <c r="CK1349" s="106"/>
      <c r="CL1349" s="106"/>
      <c r="CM1349" s="106"/>
      <c r="CN1349" s="106"/>
      <c r="CO1349" s="106"/>
      <c r="CP1349" s="106"/>
      <c r="CQ1349" s="106"/>
      <c r="CR1349" s="106"/>
      <c r="CS1349" s="106"/>
      <c r="CT1349" s="106"/>
      <c r="CU1349" s="106"/>
      <c r="CV1349" s="106"/>
      <c r="CW1349" s="106"/>
      <c r="CX1349" s="106"/>
      <c r="CY1349" s="106"/>
      <c r="CZ1349" s="106"/>
      <c r="DA1349" s="106"/>
      <c r="DB1349" s="106"/>
      <c r="DC1349" s="106"/>
      <c r="DD1349" s="106"/>
      <c r="DE1349" s="106"/>
      <c r="DF1349" s="106"/>
      <c r="DG1349" s="106"/>
    </row>
    <row r="1350" spans="1:111" s="112" customFormat="1" x14ac:dyDescent="0.2">
      <c r="A1350" s="106"/>
      <c r="J1350" s="113"/>
      <c r="K1350" s="168"/>
      <c r="L1350" s="109"/>
      <c r="M1350" s="106"/>
      <c r="N1350" s="106"/>
      <c r="O1350" s="106"/>
      <c r="P1350" s="106"/>
      <c r="Q1350" s="106"/>
      <c r="R1350" s="106"/>
      <c r="S1350" s="106"/>
      <c r="T1350" s="106"/>
      <c r="U1350" s="106"/>
      <c r="V1350" s="106"/>
      <c r="W1350" s="106"/>
      <c r="X1350" s="106"/>
      <c r="Y1350" s="106"/>
      <c r="Z1350" s="106"/>
      <c r="AA1350" s="106"/>
      <c r="AB1350" s="106"/>
      <c r="AC1350" s="106"/>
      <c r="AD1350" s="106"/>
      <c r="AE1350" s="106"/>
      <c r="AF1350" s="106"/>
      <c r="AG1350" s="106"/>
      <c r="AH1350" s="106"/>
      <c r="AI1350" s="106"/>
      <c r="AJ1350" s="106"/>
      <c r="AK1350" s="106"/>
      <c r="AL1350" s="106"/>
      <c r="AM1350" s="106"/>
      <c r="AN1350" s="106"/>
      <c r="AO1350" s="106"/>
      <c r="AP1350" s="106"/>
      <c r="AQ1350" s="106"/>
      <c r="AR1350" s="106"/>
      <c r="AS1350" s="106"/>
      <c r="AT1350" s="106"/>
      <c r="AU1350" s="106"/>
      <c r="AV1350" s="106"/>
      <c r="AW1350" s="106"/>
      <c r="AX1350" s="106"/>
      <c r="AY1350" s="106"/>
      <c r="AZ1350" s="106"/>
      <c r="BA1350" s="106"/>
      <c r="BB1350" s="106"/>
      <c r="BC1350" s="106"/>
      <c r="BD1350" s="106"/>
      <c r="BE1350" s="106"/>
      <c r="BF1350" s="106"/>
      <c r="BG1350" s="106"/>
      <c r="BH1350" s="106"/>
      <c r="BI1350" s="106"/>
      <c r="BJ1350" s="106"/>
      <c r="BK1350" s="106"/>
      <c r="BL1350" s="106"/>
      <c r="BM1350" s="106"/>
      <c r="BN1350" s="106"/>
      <c r="BO1350" s="106"/>
      <c r="BP1350" s="106"/>
      <c r="BQ1350" s="106"/>
      <c r="BR1350" s="106"/>
      <c r="BS1350" s="106"/>
      <c r="BT1350" s="106"/>
      <c r="BU1350" s="106"/>
      <c r="BV1350" s="106"/>
      <c r="BW1350" s="106"/>
      <c r="BX1350" s="106"/>
      <c r="BY1350" s="106"/>
      <c r="BZ1350" s="106"/>
      <c r="CA1350" s="106"/>
      <c r="CB1350" s="106"/>
      <c r="CC1350" s="106"/>
      <c r="CD1350" s="106"/>
      <c r="CE1350" s="106"/>
      <c r="CF1350" s="106"/>
      <c r="CG1350" s="106"/>
      <c r="CH1350" s="106"/>
      <c r="CI1350" s="106"/>
      <c r="CJ1350" s="106"/>
      <c r="CK1350" s="106"/>
      <c r="CL1350" s="106"/>
      <c r="CM1350" s="106"/>
      <c r="CN1350" s="106"/>
      <c r="CO1350" s="106"/>
      <c r="CP1350" s="106"/>
      <c r="CQ1350" s="106"/>
      <c r="CR1350" s="106"/>
      <c r="CS1350" s="106"/>
      <c r="CT1350" s="106"/>
      <c r="CU1350" s="106"/>
      <c r="CV1350" s="106"/>
      <c r="CW1350" s="106"/>
      <c r="CX1350" s="106"/>
      <c r="CY1350" s="106"/>
      <c r="CZ1350" s="106"/>
      <c r="DA1350" s="106"/>
      <c r="DB1350" s="106"/>
      <c r="DC1350" s="106"/>
      <c r="DD1350" s="106"/>
      <c r="DE1350" s="106"/>
      <c r="DF1350" s="106"/>
      <c r="DG1350" s="106"/>
    </row>
    <row r="1351" spans="1:111" s="112" customFormat="1" x14ac:dyDescent="0.2">
      <c r="A1351" s="106"/>
      <c r="J1351" s="113"/>
      <c r="K1351" s="168"/>
      <c r="L1351" s="109"/>
      <c r="M1351" s="106"/>
      <c r="N1351" s="106"/>
      <c r="O1351" s="106"/>
      <c r="P1351" s="106"/>
      <c r="Q1351" s="106"/>
      <c r="R1351" s="106"/>
      <c r="S1351" s="106"/>
      <c r="T1351" s="106"/>
      <c r="U1351" s="106"/>
      <c r="V1351" s="106"/>
      <c r="W1351" s="106"/>
      <c r="X1351" s="106"/>
      <c r="Y1351" s="106"/>
      <c r="Z1351" s="106"/>
      <c r="AA1351" s="106"/>
      <c r="AB1351" s="106"/>
      <c r="AC1351" s="106"/>
      <c r="AD1351" s="106"/>
      <c r="AE1351" s="106"/>
      <c r="AF1351" s="106"/>
      <c r="AG1351" s="106"/>
      <c r="AH1351" s="106"/>
      <c r="AI1351" s="106"/>
      <c r="AJ1351" s="106"/>
      <c r="AK1351" s="106"/>
      <c r="AL1351" s="106"/>
      <c r="AM1351" s="106"/>
      <c r="AN1351" s="106"/>
      <c r="AO1351" s="106"/>
      <c r="AP1351" s="106"/>
      <c r="AQ1351" s="106"/>
      <c r="AR1351" s="106"/>
      <c r="AS1351" s="106"/>
      <c r="AT1351" s="106"/>
      <c r="AU1351" s="106"/>
      <c r="AV1351" s="106"/>
      <c r="AW1351" s="106"/>
      <c r="AX1351" s="106"/>
      <c r="AY1351" s="106"/>
      <c r="AZ1351" s="106"/>
      <c r="BA1351" s="106"/>
      <c r="BB1351" s="106"/>
      <c r="BC1351" s="106"/>
      <c r="BD1351" s="106"/>
      <c r="BE1351" s="106"/>
      <c r="BF1351" s="106"/>
      <c r="BG1351" s="106"/>
      <c r="BH1351" s="106"/>
      <c r="BI1351" s="106"/>
      <c r="BJ1351" s="106"/>
      <c r="BK1351" s="106"/>
      <c r="BL1351" s="106"/>
      <c r="BM1351" s="106"/>
      <c r="BN1351" s="106"/>
      <c r="BO1351" s="106"/>
      <c r="BP1351" s="106"/>
      <c r="BQ1351" s="106"/>
      <c r="BR1351" s="106"/>
      <c r="BS1351" s="106"/>
      <c r="BT1351" s="106"/>
      <c r="BU1351" s="106"/>
      <c r="BV1351" s="106"/>
      <c r="BW1351" s="106"/>
      <c r="BX1351" s="106"/>
      <c r="BY1351" s="106"/>
      <c r="BZ1351" s="106"/>
      <c r="CA1351" s="106"/>
      <c r="CB1351" s="106"/>
      <c r="CC1351" s="106"/>
      <c r="CD1351" s="106"/>
      <c r="CE1351" s="106"/>
      <c r="CF1351" s="106"/>
      <c r="CG1351" s="106"/>
      <c r="CH1351" s="106"/>
      <c r="CI1351" s="106"/>
      <c r="CJ1351" s="106"/>
      <c r="CK1351" s="106"/>
      <c r="CL1351" s="106"/>
      <c r="CM1351" s="106"/>
      <c r="CN1351" s="106"/>
      <c r="CO1351" s="106"/>
      <c r="CP1351" s="106"/>
      <c r="CQ1351" s="106"/>
      <c r="CR1351" s="106"/>
      <c r="CS1351" s="106"/>
      <c r="CT1351" s="106"/>
      <c r="CU1351" s="106"/>
      <c r="CV1351" s="106"/>
      <c r="CW1351" s="106"/>
      <c r="CX1351" s="106"/>
      <c r="CY1351" s="106"/>
      <c r="CZ1351" s="106"/>
      <c r="DA1351" s="106"/>
      <c r="DB1351" s="106"/>
      <c r="DC1351" s="106"/>
      <c r="DD1351" s="106"/>
      <c r="DE1351" s="106"/>
      <c r="DF1351" s="106"/>
      <c r="DG1351" s="106"/>
    </row>
    <row r="1352" spans="1:111" s="112" customFormat="1" x14ac:dyDescent="0.2">
      <c r="A1352" s="106"/>
      <c r="J1352" s="113"/>
      <c r="K1352" s="168"/>
      <c r="L1352" s="109"/>
      <c r="M1352" s="106"/>
      <c r="N1352" s="106"/>
      <c r="O1352" s="106"/>
      <c r="P1352" s="106"/>
      <c r="Q1352" s="106"/>
      <c r="R1352" s="106"/>
      <c r="S1352" s="106"/>
      <c r="T1352" s="106"/>
      <c r="U1352" s="106"/>
      <c r="V1352" s="106"/>
      <c r="W1352" s="106"/>
      <c r="X1352" s="106"/>
      <c r="Y1352" s="106"/>
      <c r="Z1352" s="106"/>
      <c r="AA1352" s="106"/>
      <c r="AB1352" s="106"/>
      <c r="AC1352" s="106"/>
      <c r="AD1352" s="106"/>
      <c r="AE1352" s="106"/>
      <c r="AF1352" s="106"/>
      <c r="AG1352" s="106"/>
      <c r="AH1352" s="106"/>
      <c r="AI1352" s="106"/>
      <c r="AJ1352" s="106"/>
      <c r="AK1352" s="106"/>
      <c r="AL1352" s="106"/>
      <c r="AM1352" s="106"/>
      <c r="AN1352" s="106"/>
      <c r="AO1352" s="106"/>
      <c r="AP1352" s="106"/>
      <c r="AQ1352" s="106"/>
      <c r="AR1352" s="106"/>
      <c r="AS1352" s="106"/>
      <c r="AT1352" s="106"/>
      <c r="AU1352" s="106"/>
      <c r="AV1352" s="106"/>
      <c r="AW1352" s="106"/>
      <c r="AX1352" s="106"/>
      <c r="AY1352" s="106"/>
      <c r="AZ1352" s="106"/>
      <c r="BA1352" s="106"/>
      <c r="BB1352" s="106"/>
      <c r="BC1352" s="106"/>
      <c r="BD1352" s="106"/>
      <c r="BE1352" s="106"/>
      <c r="BF1352" s="106"/>
      <c r="BG1352" s="106"/>
      <c r="BH1352" s="106"/>
      <c r="BI1352" s="106"/>
      <c r="BJ1352" s="106"/>
      <c r="BK1352" s="106"/>
      <c r="BL1352" s="106"/>
      <c r="BM1352" s="106"/>
      <c r="BN1352" s="106"/>
      <c r="BO1352" s="106"/>
      <c r="BP1352" s="106"/>
      <c r="BQ1352" s="106"/>
      <c r="BR1352" s="106"/>
      <c r="BS1352" s="106"/>
      <c r="BT1352" s="106"/>
      <c r="BU1352" s="106"/>
      <c r="BV1352" s="106"/>
      <c r="BW1352" s="106"/>
      <c r="BX1352" s="106"/>
      <c r="BY1352" s="106"/>
      <c r="BZ1352" s="106"/>
      <c r="CA1352" s="106"/>
      <c r="CB1352" s="106"/>
      <c r="CC1352" s="106"/>
      <c r="CD1352" s="106"/>
      <c r="CE1352" s="106"/>
      <c r="CF1352" s="106"/>
      <c r="CG1352" s="106"/>
      <c r="CH1352" s="106"/>
      <c r="CI1352" s="106"/>
      <c r="CJ1352" s="106"/>
      <c r="CK1352" s="106"/>
      <c r="CL1352" s="106"/>
      <c r="CM1352" s="106"/>
      <c r="CN1352" s="106"/>
      <c r="CO1352" s="106"/>
      <c r="CP1352" s="106"/>
      <c r="CQ1352" s="106"/>
      <c r="CR1352" s="106"/>
      <c r="CS1352" s="106"/>
      <c r="CT1352" s="106"/>
      <c r="CU1352" s="106"/>
      <c r="CV1352" s="106"/>
      <c r="CW1352" s="106"/>
      <c r="CX1352" s="106"/>
      <c r="CY1352" s="106"/>
      <c r="CZ1352" s="106"/>
      <c r="DA1352" s="106"/>
      <c r="DB1352" s="106"/>
      <c r="DC1352" s="106"/>
      <c r="DD1352" s="106"/>
      <c r="DE1352" s="106"/>
      <c r="DF1352" s="106"/>
      <c r="DG1352" s="106"/>
    </row>
    <row r="1353" spans="1:111" s="112" customFormat="1" x14ac:dyDescent="0.2">
      <c r="A1353" s="106"/>
      <c r="J1353" s="113"/>
      <c r="K1353" s="168"/>
      <c r="L1353" s="109"/>
      <c r="M1353" s="106"/>
      <c r="N1353" s="106"/>
      <c r="O1353" s="106"/>
      <c r="P1353" s="106"/>
      <c r="Q1353" s="106"/>
      <c r="R1353" s="106"/>
      <c r="S1353" s="106"/>
      <c r="T1353" s="106"/>
      <c r="U1353" s="106"/>
      <c r="V1353" s="106"/>
      <c r="W1353" s="106"/>
      <c r="X1353" s="106"/>
      <c r="Y1353" s="106"/>
      <c r="Z1353" s="106"/>
      <c r="AA1353" s="106"/>
      <c r="AB1353" s="106"/>
      <c r="AC1353" s="106"/>
      <c r="AD1353" s="106"/>
      <c r="AE1353" s="106"/>
      <c r="AF1353" s="106"/>
      <c r="AG1353" s="106"/>
      <c r="AH1353" s="106"/>
      <c r="AI1353" s="106"/>
      <c r="AJ1353" s="106"/>
      <c r="AK1353" s="106"/>
      <c r="AL1353" s="106"/>
      <c r="AM1353" s="106"/>
      <c r="AN1353" s="106"/>
      <c r="AO1353" s="106"/>
      <c r="AP1353" s="106"/>
      <c r="AQ1353" s="106"/>
      <c r="AR1353" s="106"/>
      <c r="AS1353" s="106"/>
      <c r="AT1353" s="106"/>
      <c r="AU1353" s="106"/>
      <c r="AV1353" s="106"/>
      <c r="AW1353" s="106"/>
      <c r="AX1353" s="106"/>
      <c r="AY1353" s="106"/>
      <c r="AZ1353" s="106"/>
      <c r="BA1353" s="106"/>
      <c r="BB1353" s="106"/>
      <c r="BC1353" s="106"/>
      <c r="BD1353" s="106"/>
      <c r="BE1353" s="106"/>
      <c r="BF1353" s="106"/>
      <c r="BG1353" s="106"/>
      <c r="BH1353" s="106"/>
      <c r="BI1353" s="106"/>
      <c r="BJ1353" s="106"/>
      <c r="BK1353" s="106"/>
      <c r="BL1353" s="106"/>
      <c r="BM1353" s="106"/>
      <c r="BN1353" s="106"/>
      <c r="BO1353" s="106"/>
      <c r="BP1353" s="106"/>
      <c r="BQ1353" s="106"/>
      <c r="BR1353" s="106"/>
      <c r="BS1353" s="106"/>
      <c r="BT1353" s="106"/>
      <c r="BU1353" s="106"/>
      <c r="BV1353" s="106"/>
      <c r="BW1353" s="106"/>
      <c r="BX1353" s="106"/>
      <c r="BY1353" s="106"/>
      <c r="BZ1353" s="106"/>
      <c r="CA1353" s="106"/>
      <c r="CB1353" s="106"/>
      <c r="CC1353" s="106"/>
      <c r="CD1353" s="106"/>
      <c r="CE1353" s="106"/>
      <c r="CF1353" s="106"/>
      <c r="CG1353" s="106"/>
      <c r="CH1353" s="106"/>
      <c r="CI1353" s="106"/>
      <c r="CJ1353" s="106"/>
      <c r="CK1353" s="106"/>
      <c r="CL1353" s="106"/>
      <c r="CM1353" s="106"/>
      <c r="CN1353" s="106"/>
      <c r="CO1353" s="106"/>
      <c r="CP1353" s="106"/>
      <c r="CQ1353" s="106"/>
      <c r="CR1353" s="106"/>
      <c r="CS1353" s="106"/>
      <c r="CT1353" s="106"/>
      <c r="CU1353" s="106"/>
      <c r="CV1353" s="106"/>
      <c r="CW1353" s="106"/>
      <c r="CX1353" s="106"/>
      <c r="CY1353" s="106"/>
      <c r="CZ1353" s="106"/>
      <c r="DA1353" s="106"/>
      <c r="DB1353" s="106"/>
      <c r="DC1353" s="106"/>
      <c r="DD1353" s="106"/>
      <c r="DE1353" s="106"/>
      <c r="DF1353" s="106"/>
      <c r="DG1353" s="106"/>
    </row>
    <row r="1354" spans="1:111" s="112" customFormat="1" x14ac:dyDescent="0.2">
      <c r="A1354" s="106"/>
      <c r="J1354" s="113"/>
      <c r="K1354" s="168"/>
      <c r="L1354" s="109"/>
      <c r="M1354" s="106"/>
      <c r="N1354" s="106"/>
      <c r="O1354" s="106"/>
      <c r="P1354" s="106"/>
      <c r="Q1354" s="106"/>
      <c r="R1354" s="106"/>
      <c r="S1354" s="106"/>
      <c r="T1354" s="106"/>
      <c r="U1354" s="106"/>
      <c r="V1354" s="106"/>
      <c r="W1354" s="106"/>
      <c r="X1354" s="106"/>
      <c r="Y1354" s="106"/>
      <c r="Z1354" s="106"/>
      <c r="AA1354" s="106"/>
      <c r="AB1354" s="106"/>
      <c r="AC1354" s="106"/>
      <c r="AD1354" s="106"/>
      <c r="AE1354" s="106"/>
      <c r="AF1354" s="106"/>
      <c r="AG1354" s="106"/>
      <c r="AH1354" s="106"/>
      <c r="AI1354" s="106"/>
      <c r="AJ1354" s="106"/>
      <c r="AK1354" s="106"/>
      <c r="AL1354" s="106"/>
      <c r="AM1354" s="106"/>
      <c r="AN1354" s="106"/>
      <c r="AO1354" s="106"/>
      <c r="AP1354" s="106"/>
      <c r="AQ1354" s="106"/>
      <c r="AR1354" s="106"/>
      <c r="AS1354" s="106"/>
      <c r="AT1354" s="106"/>
      <c r="AU1354" s="106"/>
      <c r="AV1354" s="106"/>
      <c r="AW1354" s="106"/>
      <c r="AX1354" s="106"/>
      <c r="AY1354" s="106"/>
      <c r="AZ1354" s="106"/>
      <c r="BA1354" s="106"/>
      <c r="BB1354" s="106"/>
      <c r="BC1354" s="106"/>
      <c r="BD1354" s="106"/>
      <c r="BE1354" s="106"/>
      <c r="BF1354" s="106"/>
      <c r="BG1354" s="106"/>
      <c r="BH1354" s="106"/>
      <c r="BI1354" s="106"/>
      <c r="BJ1354" s="106"/>
      <c r="BK1354" s="106"/>
      <c r="BL1354" s="106"/>
      <c r="BM1354" s="106"/>
      <c r="BN1354" s="106"/>
      <c r="BO1354" s="106"/>
      <c r="BP1354" s="106"/>
      <c r="BQ1354" s="106"/>
      <c r="BR1354" s="106"/>
      <c r="BS1354" s="106"/>
      <c r="BT1354" s="106"/>
      <c r="BU1354" s="106"/>
      <c r="BV1354" s="106"/>
      <c r="BW1354" s="106"/>
      <c r="BX1354" s="106"/>
      <c r="BY1354" s="106"/>
      <c r="BZ1354" s="106"/>
      <c r="CA1354" s="106"/>
      <c r="CB1354" s="106"/>
      <c r="CC1354" s="106"/>
      <c r="CD1354" s="106"/>
      <c r="CE1354" s="106"/>
      <c r="CF1354" s="106"/>
      <c r="CG1354" s="106"/>
      <c r="CH1354" s="106"/>
      <c r="CI1354" s="106"/>
      <c r="CJ1354" s="106"/>
      <c r="CK1354" s="106"/>
      <c r="CL1354" s="106"/>
      <c r="CM1354" s="106"/>
      <c r="CN1354" s="106"/>
      <c r="CO1354" s="106"/>
      <c r="CP1354" s="106"/>
      <c r="CQ1354" s="106"/>
      <c r="CR1354" s="106"/>
      <c r="CS1354" s="106"/>
      <c r="CT1354" s="106"/>
      <c r="CU1354" s="106"/>
      <c r="CV1354" s="106"/>
      <c r="CW1354" s="106"/>
      <c r="CX1354" s="106"/>
      <c r="CY1354" s="106"/>
      <c r="CZ1354" s="106"/>
      <c r="DA1354" s="106"/>
      <c r="DB1354" s="106"/>
      <c r="DC1354" s="106"/>
      <c r="DD1354" s="106"/>
      <c r="DE1354" s="106"/>
      <c r="DF1354" s="106"/>
      <c r="DG1354" s="106"/>
    </row>
    <row r="1355" spans="1:111" s="112" customFormat="1" x14ac:dyDescent="0.2">
      <c r="A1355" s="106"/>
      <c r="J1355" s="113"/>
      <c r="K1355" s="168"/>
      <c r="L1355" s="109"/>
      <c r="M1355" s="106"/>
      <c r="N1355" s="106"/>
      <c r="O1355" s="106"/>
      <c r="P1355" s="106"/>
      <c r="Q1355" s="106"/>
      <c r="R1355" s="106"/>
      <c r="S1355" s="106"/>
      <c r="T1355" s="106"/>
      <c r="U1355" s="106"/>
      <c r="V1355" s="106"/>
      <c r="W1355" s="106"/>
      <c r="X1355" s="106"/>
      <c r="Y1355" s="106"/>
      <c r="Z1355" s="106"/>
      <c r="AA1355" s="106"/>
      <c r="AB1355" s="106"/>
      <c r="AC1355" s="106"/>
      <c r="AD1355" s="106"/>
      <c r="AE1355" s="106"/>
      <c r="AF1355" s="106"/>
      <c r="AG1355" s="106"/>
      <c r="AH1355" s="106"/>
      <c r="AI1355" s="106"/>
      <c r="AJ1355" s="106"/>
      <c r="AK1355" s="106"/>
      <c r="AL1355" s="106"/>
      <c r="AM1355" s="106"/>
      <c r="AN1355" s="106"/>
      <c r="AO1355" s="106"/>
      <c r="AP1355" s="106"/>
      <c r="AQ1355" s="106"/>
      <c r="AR1355" s="106"/>
      <c r="AS1355" s="106"/>
      <c r="AT1355" s="106"/>
      <c r="AU1355" s="106"/>
      <c r="AV1355" s="106"/>
      <c r="AW1355" s="106"/>
      <c r="AX1355" s="106"/>
      <c r="AY1355" s="106"/>
      <c r="AZ1355" s="106"/>
      <c r="BA1355" s="106"/>
      <c r="BB1355" s="106"/>
      <c r="BC1355" s="106"/>
      <c r="BD1355" s="106"/>
      <c r="BE1355" s="106"/>
      <c r="BF1355" s="106"/>
      <c r="BG1355" s="106"/>
      <c r="BH1355" s="106"/>
      <c r="BI1355" s="106"/>
      <c r="BJ1355" s="106"/>
      <c r="BK1355" s="106"/>
      <c r="BL1355" s="106"/>
      <c r="BM1355" s="106"/>
      <c r="BN1355" s="106"/>
      <c r="BO1355" s="106"/>
      <c r="BP1355" s="106"/>
      <c r="BQ1355" s="106"/>
      <c r="BR1355" s="106"/>
      <c r="BS1355" s="106"/>
      <c r="BT1355" s="106"/>
      <c r="BU1355" s="106"/>
      <c r="BV1355" s="106"/>
      <c r="BW1355" s="106"/>
      <c r="BX1355" s="106"/>
      <c r="BY1355" s="106"/>
      <c r="BZ1355" s="106"/>
      <c r="CA1355" s="106"/>
      <c r="CB1355" s="106"/>
      <c r="CC1355" s="106"/>
      <c r="CD1355" s="106"/>
      <c r="CE1355" s="106"/>
      <c r="CF1355" s="106"/>
      <c r="CG1355" s="106"/>
      <c r="CH1355" s="106"/>
      <c r="CI1355" s="106"/>
      <c r="CJ1355" s="106"/>
      <c r="CK1355" s="106"/>
      <c r="CL1355" s="106"/>
      <c r="CM1355" s="106"/>
      <c r="CN1355" s="106"/>
      <c r="CO1355" s="106"/>
      <c r="CP1355" s="106"/>
      <c r="CQ1355" s="106"/>
      <c r="CR1355" s="106"/>
      <c r="CS1355" s="106"/>
      <c r="CT1355" s="106"/>
      <c r="CU1355" s="106"/>
      <c r="CV1355" s="106"/>
      <c r="CW1355" s="106"/>
      <c r="CX1355" s="106"/>
      <c r="CY1355" s="106"/>
      <c r="CZ1355" s="106"/>
      <c r="DA1355" s="106"/>
      <c r="DB1355" s="106"/>
      <c r="DC1355" s="106"/>
      <c r="DD1355" s="106"/>
      <c r="DE1355" s="106"/>
      <c r="DF1355" s="106"/>
      <c r="DG1355" s="106"/>
    </row>
    <row r="1356" spans="1:111" s="112" customFormat="1" x14ac:dyDescent="0.2">
      <c r="A1356" s="106"/>
      <c r="J1356" s="113"/>
      <c r="K1356" s="168"/>
      <c r="L1356" s="109"/>
      <c r="M1356" s="106"/>
      <c r="N1356" s="106"/>
      <c r="O1356" s="106"/>
      <c r="P1356" s="106"/>
      <c r="Q1356" s="106"/>
      <c r="R1356" s="106"/>
      <c r="S1356" s="106"/>
      <c r="T1356" s="106"/>
      <c r="U1356" s="106"/>
      <c r="V1356" s="106"/>
      <c r="W1356" s="106"/>
      <c r="X1356" s="106"/>
      <c r="Y1356" s="106"/>
      <c r="Z1356" s="106"/>
      <c r="AA1356" s="106"/>
      <c r="AB1356" s="106"/>
      <c r="AC1356" s="106"/>
      <c r="AD1356" s="106"/>
      <c r="AE1356" s="106"/>
      <c r="AF1356" s="106"/>
      <c r="AG1356" s="106"/>
      <c r="AH1356" s="106"/>
      <c r="AI1356" s="106"/>
      <c r="AJ1356" s="106"/>
      <c r="AK1356" s="106"/>
      <c r="AL1356" s="106"/>
      <c r="AM1356" s="106"/>
      <c r="AN1356" s="106"/>
      <c r="AO1356" s="106"/>
      <c r="AP1356" s="106"/>
      <c r="AQ1356" s="106"/>
      <c r="AR1356" s="106"/>
      <c r="AS1356" s="106"/>
      <c r="AT1356" s="106"/>
      <c r="AU1356" s="106"/>
      <c r="AV1356" s="106"/>
      <c r="AW1356" s="106"/>
      <c r="AX1356" s="106"/>
      <c r="AY1356" s="106"/>
      <c r="AZ1356" s="106"/>
      <c r="BA1356" s="106"/>
      <c r="BB1356" s="106"/>
      <c r="BC1356" s="106"/>
      <c r="BD1356" s="106"/>
      <c r="BE1356" s="106"/>
      <c r="BF1356" s="106"/>
      <c r="BG1356" s="106"/>
      <c r="BH1356" s="106"/>
      <c r="BI1356" s="106"/>
      <c r="BJ1356" s="106"/>
      <c r="BK1356" s="106"/>
      <c r="BL1356" s="106"/>
      <c r="BM1356" s="106"/>
      <c r="BN1356" s="106"/>
      <c r="BO1356" s="106"/>
      <c r="BP1356" s="106"/>
      <c r="BQ1356" s="106"/>
      <c r="BR1356" s="106"/>
      <c r="BS1356" s="106"/>
      <c r="BT1356" s="106"/>
      <c r="BU1356" s="106"/>
      <c r="BV1356" s="106"/>
      <c r="BW1356" s="106"/>
      <c r="BX1356" s="106"/>
      <c r="BY1356" s="106"/>
      <c r="BZ1356" s="106"/>
      <c r="CA1356" s="106"/>
      <c r="CB1356" s="106"/>
      <c r="CC1356" s="106"/>
      <c r="CD1356" s="106"/>
      <c r="CE1356" s="106"/>
      <c r="CF1356" s="106"/>
      <c r="CG1356" s="106"/>
      <c r="CH1356" s="106"/>
      <c r="CI1356" s="106"/>
      <c r="CJ1356" s="106"/>
      <c r="CK1356" s="106"/>
      <c r="CL1356" s="106"/>
      <c r="CM1356" s="106"/>
      <c r="CN1356" s="106"/>
      <c r="CO1356" s="106"/>
      <c r="CP1356" s="106"/>
      <c r="CQ1356" s="106"/>
      <c r="CR1356" s="106"/>
      <c r="CS1356" s="106"/>
      <c r="CT1356" s="106"/>
      <c r="CU1356" s="106"/>
      <c r="CV1356" s="106"/>
      <c r="CW1356" s="106"/>
      <c r="CX1356" s="106"/>
      <c r="CY1356" s="106"/>
      <c r="CZ1356" s="106"/>
      <c r="DA1356" s="106"/>
      <c r="DB1356" s="106"/>
      <c r="DC1356" s="106"/>
      <c r="DD1356" s="106"/>
      <c r="DE1356" s="106"/>
      <c r="DF1356" s="106"/>
      <c r="DG1356" s="106"/>
    </row>
    <row r="1357" spans="1:111" s="112" customFormat="1" x14ac:dyDescent="0.2">
      <c r="A1357" s="106"/>
      <c r="J1357" s="113"/>
      <c r="K1357" s="168"/>
      <c r="L1357" s="109"/>
      <c r="M1357" s="106"/>
      <c r="N1357" s="106"/>
      <c r="O1357" s="106"/>
      <c r="P1357" s="106"/>
      <c r="Q1357" s="106"/>
      <c r="R1357" s="106"/>
      <c r="S1357" s="106"/>
      <c r="T1357" s="106"/>
      <c r="U1357" s="106"/>
      <c r="V1357" s="106"/>
      <c r="W1357" s="106"/>
      <c r="X1357" s="106"/>
      <c r="Y1357" s="106"/>
      <c r="Z1357" s="106"/>
      <c r="AA1357" s="106"/>
      <c r="AB1357" s="106"/>
      <c r="AC1357" s="106"/>
      <c r="AD1357" s="106"/>
      <c r="AE1357" s="106"/>
      <c r="AF1357" s="106"/>
      <c r="AG1357" s="106"/>
      <c r="AH1357" s="106"/>
      <c r="AI1357" s="106"/>
      <c r="AJ1357" s="106"/>
      <c r="AK1357" s="106"/>
      <c r="AL1357" s="106"/>
      <c r="AM1357" s="106"/>
      <c r="AN1357" s="106"/>
      <c r="AO1357" s="106"/>
      <c r="AP1357" s="106"/>
      <c r="AQ1357" s="106"/>
      <c r="AR1357" s="106"/>
      <c r="AS1357" s="106"/>
      <c r="AT1357" s="106"/>
      <c r="AU1357" s="106"/>
      <c r="AV1357" s="106"/>
      <c r="AW1357" s="106"/>
      <c r="AX1357" s="106"/>
      <c r="AY1357" s="106"/>
      <c r="AZ1357" s="106"/>
      <c r="BA1357" s="106"/>
      <c r="BB1357" s="106"/>
      <c r="BC1357" s="106"/>
      <c r="BD1357" s="106"/>
      <c r="BE1357" s="106"/>
      <c r="BF1357" s="106"/>
      <c r="BG1357" s="106"/>
      <c r="BH1357" s="106"/>
      <c r="BI1357" s="106"/>
      <c r="BJ1357" s="106"/>
      <c r="BK1357" s="106"/>
      <c r="BL1357" s="106"/>
      <c r="BM1357" s="106"/>
      <c r="BN1357" s="106"/>
      <c r="BO1357" s="106"/>
      <c r="BP1357" s="106"/>
      <c r="BQ1357" s="106"/>
      <c r="BR1357" s="106"/>
      <c r="BS1357" s="106"/>
      <c r="BT1357" s="106"/>
      <c r="BU1357" s="106"/>
      <c r="BV1357" s="106"/>
      <c r="BW1357" s="106"/>
      <c r="BX1357" s="106"/>
      <c r="BY1357" s="106"/>
      <c r="BZ1357" s="106"/>
      <c r="CA1357" s="106"/>
      <c r="CB1357" s="106"/>
      <c r="CC1357" s="106"/>
      <c r="CD1357" s="106"/>
      <c r="CE1357" s="106"/>
      <c r="CF1357" s="106"/>
      <c r="CG1357" s="106"/>
      <c r="CH1357" s="106"/>
      <c r="CI1357" s="106"/>
      <c r="CJ1357" s="106"/>
      <c r="CK1357" s="106"/>
      <c r="CL1357" s="106"/>
      <c r="CM1357" s="106"/>
      <c r="CN1357" s="106"/>
      <c r="CO1357" s="106"/>
      <c r="CP1357" s="106"/>
      <c r="CQ1357" s="106"/>
      <c r="CR1357" s="106"/>
      <c r="CS1357" s="106"/>
      <c r="CT1357" s="106"/>
      <c r="CU1357" s="106"/>
      <c r="CV1357" s="106"/>
      <c r="CW1357" s="106"/>
      <c r="CX1357" s="106"/>
      <c r="CY1357" s="106"/>
      <c r="CZ1357" s="106"/>
      <c r="DA1357" s="106"/>
      <c r="DB1357" s="106"/>
      <c r="DC1357" s="106"/>
      <c r="DD1357" s="106"/>
      <c r="DE1357" s="106"/>
      <c r="DF1357" s="106"/>
      <c r="DG1357" s="106"/>
    </row>
    <row r="1358" spans="1:111" s="112" customFormat="1" x14ac:dyDescent="0.2">
      <c r="A1358" s="106"/>
      <c r="J1358" s="113"/>
      <c r="K1358" s="168"/>
      <c r="L1358" s="109"/>
      <c r="M1358" s="106"/>
      <c r="N1358" s="106"/>
      <c r="O1358" s="106"/>
      <c r="P1358" s="106"/>
      <c r="Q1358" s="106"/>
      <c r="R1358" s="106"/>
      <c r="S1358" s="106"/>
      <c r="T1358" s="106"/>
      <c r="U1358" s="106"/>
      <c r="V1358" s="106"/>
      <c r="W1358" s="106"/>
      <c r="X1358" s="106"/>
      <c r="Y1358" s="106"/>
      <c r="Z1358" s="106"/>
      <c r="AA1358" s="106"/>
      <c r="AB1358" s="106"/>
      <c r="AC1358" s="106"/>
      <c r="AD1358" s="106"/>
      <c r="AE1358" s="106"/>
      <c r="AF1358" s="106"/>
      <c r="AG1358" s="106"/>
      <c r="AH1358" s="106"/>
      <c r="AI1358" s="106"/>
      <c r="AJ1358" s="106"/>
      <c r="AK1358" s="106"/>
      <c r="AL1358" s="106"/>
      <c r="AM1358" s="106"/>
      <c r="AN1358" s="106"/>
      <c r="AO1358" s="106"/>
      <c r="AP1358" s="106"/>
      <c r="AQ1358" s="106"/>
      <c r="AR1358" s="106"/>
      <c r="AS1358" s="106"/>
      <c r="AT1358" s="106"/>
      <c r="AU1358" s="106"/>
      <c r="AV1358" s="106"/>
      <c r="AW1358" s="106"/>
      <c r="AX1358" s="106"/>
      <c r="AY1358" s="106"/>
      <c r="AZ1358" s="106"/>
      <c r="BA1358" s="106"/>
      <c r="BB1358" s="106"/>
      <c r="BC1358" s="106"/>
      <c r="BD1358" s="106"/>
      <c r="BE1358" s="106"/>
      <c r="BF1358" s="106"/>
      <c r="BG1358" s="106"/>
      <c r="BH1358" s="106"/>
      <c r="BI1358" s="106"/>
      <c r="BJ1358" s="106"/>
      <c r="BK1358" s="106"/>
      <c r="BL1358" s="106"/>
      <c r="BM1358" s="106"/>
      <c r="BN1358" s="106"/>
      <c r="BO1358" s="106"/>
      <c r="BP1358" s="106"/>
      <c r="BQ1358" s="106"/>
      <c r="BR1358" s="106"/>
      <c r="BS1358" s="106"/>
      <c r="BT1358" s="106"/>
      <c r="BU1358" s="106"/>
      <c r="BV1358" s="106"/>
      <c r="BW1358" s="106"/>
      <c r="BX1358" s="106"/>
      <c r="BY1358" s="106"/>
      <c r="BZ1358" s="106"/>
      <c r="CA1358" s="106"/>
      <c r="CB1358" s="106"/>
      <c r="CC1358" s="106"/>
      <c r="CD1358" s="106"/>
      <c r="CE1358" s="106"/>
      <c r="CF1358" s="106"/>
      <c r="CG1358" s="106"/>
      <c r="CH1358" s="106"/>
      <c r="CI1358" s="106"/>
      <c r="CJ1358" s="106"/>
      <c r="CK1358" s="106"/>
      <c r="CL1358" s="106"/>
      <c r="CM1358" s="106"/>
      <c r="CN1358" s="106"/>
      <c r="CO1358" s="106"/>
      <c r="CP1358" s="106"/>
      <c r="CQ1358" s="106"/>
      <c r="CR1358" s="106"/>
      <c r="CS1358" s="106"/>
      <c r="CT1358" s="106"/>
      <c r="CU1358" s="106"/>
      <c r="CV1358" s="106"/>
      <c r="CW1358" s="106"/>
      <c r="CX1358" s="106"/>
      <c r="CY1358" s="106"/>
      <c r="CZ1358" s="106"/>
      <c r="DA1358" s="106"/>
      <c r="DB1358" s="106"/>
      <c r="DC1358" s="106"/>
      <c r="DD1358" s="106"/>
      <c r="DE1358" s="106"/>
      <c r="DF1358" s="106"/>
      <c r="DG1358" s="106"/>
    </row>
    <row r="1359" spans="1:111" s="112" customFormat="1" x14ac:dyDescent="0.2">
      <c r="A1359" s="106"/>
      <c r="J1359" s="113"/>
      <c r="K1359" s="168"/>
      <c r="L1359" s="109"/>
      <c r="M1359" s="106"/>
      <c r="N1359" s="106"/>
      <c r="O1359" s="106"/>
      <c r="P1359" s="106"/>
      <c r="Q1359" s="106"/>
      <c r="R1359" s="106"/>
      <c r="S1359" s="106"/>
      <c r="T1359" s="106"/>
      <c r="U1359" s="106"/>
      <c r="V1359" s="106"/>
      <c r="W1359" s="106"/>
      <c r="X1359" s="106"/>
      <c r="Y1359" s="106"/>
      <c r="Z1359" s="106"/>
      <c r="AA1359" s="106"/>
      <c r="AB1359" s="106"/>
      <c r="AC1359" s="106"/>
      <c r="AD1359" s="106"/>
      <c r="AE1359" s="106"/>
      <c r="AF1359" s="106"/>
      <c r="AG1359" s="106"/>
      <c r="AH1359" s="106"/>
      <c r="AI1359" s="106"/>
      <c r="AJ1359" s="106"/>
      <c r="AK1359" s="106"/>
      <c r="AL1359" s="106"/>
      <c r="AM1359" s="106"/>
      <c r="AN1359" s="106"/>
      <c r="AO1359" s="106"/>
      <c r="AP1359" s="106"/>
      <c r="AQ1359" s="106"/>
      <c r="AR1359" s="106"/>
      <c r="AS1359" s="106"/>
      <c r="AT1359" s="106"/>
      <c r="AU1359" s="106"/>
      <c r="AV1359" s="106"/>
      <c r="AW1359" s="106"/>
      <c r="AX1359" s="106"/>
      <c r="AY1359" s="106"/>
      <c r="AZ1359" s="106"/>
      <c r="BA1359" s="106"/>
      <c r="BB1359" s="106"/>
      <c r="BC1359" s="106"/>
      <c r="BD1359" s="106"/>
      <c r="BE1359" s="106"/>
      <c r="BF1359" s="106"/>
      <c r="BG1359" s="106"/>
      <c r="BH1359" s="106"/>
      <c r="BI1359" s="106"/>
      <c r="BJ1359" s="106"/>
      <c r="BK1359" s="106"/>
      <c r="BL1359" s="106"/>
      <c r="BM1359" s="106"/>
      <c r="BN1359" s="106"/>
      <c r="BO1359" s="106"/>
      <c r="BP1359" s="106"/>
      <c r="BQ1359" s="106"/>
      <c r="BR1359" s="106"/>
      <c r="BS1359" s="106"/>
      <c r="BT1359" s="106"/>
      <c r="BU1359" s="106"/>
      <c r="BV1359" s="106"/>
      <c r="BW1359" s="106"/>
      <c r="BX1359" s="106"/>
      <c r="BY1359" s="106"/>
      <c r="BZ1359" s="106"/>
      <c r="CA1359" s="106"/>
      <c r="CB1359" s="106"/>
      <c r="CC1359" s="106"/>
      <c r="CD1359" s="106"/>
      <c r="CE1359" s="106"/>
      <c r="CF1359" s="106"/>
      <c r="CG1359" s="106"/>
      <c r="CH1359" s="106"/>
      <c r="CI1359" s="106"/>
      <c r="CJ1359" s="106"/>
      <c r="CK1359" s="106"/>
      <c r="CL1359" s="106"/>
      <c r="CM1359" s="106"/>
      <c r="CN1359" s="106"/>
      <c r="CO1359" s="106"/>
      <c r="CP1359" s="106"/>
      <c r="CQ1359" s="106"/>
      <c r="CR1359" s="106"/>
      <c r="CS1359" s="106"/>
      <c r="CT1359" s="106"/>
      <c r="CU1359" s="106"/>
      <c r="CV1359" s="106"/>
      <c r="CW1359" s="106"/>
      <c r="CX1359" s="106"/>
      <c r="CY1359" s="106"/>
      <c r="CZ1359" s="106"/>
      <c r="DA1359" s="106"/>
      <c r="DB1359" s="106"/>
      <c r="DC1359" s="106"/>
      <c r="DD1359" s="106"/>
      <c r="DE1359" s="106"/>
      <c r="DF1359" s="106"/>
      <c r="DG1359" s="106"/>
    </row>
    <row r="1360" spans="1:111" s="112" customFormat="1" x14ac:dyDescent="0.2">
      <c r="A1360" s="106"/>
      <c r="J1360" s="113"/>
      <c r="K1360" s="168"/>
      <c r="L1360" s="109"/>
      <c r="M1360" s="106"/>
      <c r="N1360" s="106"/>
      <c r="O1360" s="106"/>
      <c r="P1360" s="106"/>
      <c r="Q1360" s="106"/>
      <c r="R1360" s="106"/>
      <c r="S1360" s="106"/>
      <c r="T1360" s="106"/>
      <c r="U1360" s="106"/>
      <c r="V1360" s="106"/>
      <c r="W1360" s="106"/>
      <c r="X1360" s="106"/>
      <c r="Y1360" s="106"/>
      <c r="Z1360" s="106"/>
      <c r="AA1360" s="106"/>
      <c r="AB1360" s="106"/>
      <c r="AC1360" s="106"/>
      <c r="AD1360" s="106"/>
      <c r="AE1360" s="106"/>
      <c r="AF1360" s="106"/>
      <c r="AG1360" s="106"/>
      <c r="AH1360" s="106"/>
      <c r="AI1360" s="106"/>
      <c r="AJ1360" s="106"/>
      <c r="AK1360" s="106"/>
      <c r="AL1360" s="106"/>
      <c r="AM1360" s="106"/>
      <c r="AN1360" s="106"/>
      <c r="AO1360" s="106"/>
      <c r="AP1360" s="106"/>
      <c r="AQ1360" s="106"/>
      <c r="AR1360" s="106"/>
      <c r="AS1360" s="106"/>
      <c r="AT1360" s="106"/>
      <c r="AU1360" s="106"/>
      <c r="AV1360" s="106"/>
      <c r="AW1360" s="106"/>
      <c r="AX1360" s="106"/>
      <c r="AY1360" s="106"/>
      <c r="AZ1360" s="106"/>
      <c r="BA1360" s="106"/>
      <c r="BB1360" s="106"/>
      <c r="BC1360" s="106"/>
      <c r="BD1360" s="106"/>
      <c r="BE1360" s="106"/>
      <c r="BF1360" s="106"/>
      <c r="BG1360" s="106"/>
      <c r="BH1360" s="106"/>
      <c r="BI1360" s="106"/>
      <c r="BJ1360" s="106"/>
      <c r="BK1360" s="106"/>
      <c r="BL1360" s="106"/>
      <c r="BM1360" s="106"/>
      <c r="BN1360" s="106"/>
      <c r="BO1360" s="106"/>
      <c r="BP1360" s="106"/>
      <c r="BQ1360" s="106"/>
      <c r="BR1360" s="106"/>
      <c r="BS1360" s="106"/>
      <c r="BT1360" s="106"/>
      <c r="BU1360" s="106"/>
      <c r="BV1360" s="106"/>
      <c r="BW1360" s="106"/>
      <c r="BX1360" s="106"/>
      <c r="BY1360" s="106"/>
      <c r="BZ1360" s="106"/>
      <c r="CA1360" s="106"/>
      <c r="CB1360" s="106"/>
      <c r="CC1360" s="106"/>
      <c r="CD1360" s="106"/>
      <c r="CE1360" s="106"/>
      <c r="CF1360" s="106"/>
      <c r="CG1360" s="106"/>
      <c r="CH1360" s="106"/>
      <c r="CI1360" s="106"/>
      <c r="CJ1360" s="106"/>
      <c r="CK1360" s="106"/>
      <c r="CL1360" s="106"/>
      <c r="CM1360" s="106"/>
      <c r="CN1360" s="106"/>
      <c r="CO1360" s="106"/>
      <c r="CP1360" s="106"/>
      <c r="CQ1360" s="106"/>
      <c r="CR1360" s="106"/>
      <c r="CS1360" s="106"/>
      <c r="CT1360" s="106"/>
      <c r="CU1360" s="106"/>
      <c r="CV1360" s="106"/>
      <c r="CW1360" s="106"/>
      <c r="CX1360" s="106"/>
      <c r="CY1360" s="106"/>
      <c r="CZ1360" s="106"/>
      <c r="DA1360" s="106"/>
      <c r="DB1360" s="106"/>
      <c r="DC1360" s="106"/>
      <c r="DD1360" s="106"/>
      <c r="DE1360" s="106"/>
      <c r="DF1360" s="106"/>
      <c r="DG1360" s="106"/>
    </row>
    <row r="1361" spans="1:111" s="112" customFormat="1" x14ac:dyDescent="0.2">
      <c r="A1361" s="106"/>
      <c r="J1361" s="113"/>
      <c r="K1361" s="168"/>
      <c r="L1361" s="109"/>
      <c r="M1361" s="106"/>
      <c r="N1361" s="106"/>
      <c r="O1361" s="106"/>
      <c r="P1361" s="106"/>
      <c r="Q1361" s="106"/>
      <c r="R1361" s="106"/>
      <c r="S1361" s="106"/>
      <c r="T1361" s="106"/>
      <c r="U1361" s="106"/>
      <c r="V1361" s="106"/>
      <c r="W1361" s="106"/>
      <c r="X1361" s="106"/>
      <c r="Y1361" s="106"/>
      <c r="Z1361" s="106"/>
      <c r="AA1361" s="106"/>
      <c r="AB1361" s="106"/>
      <c r="AC1361" s="106"/>
      <c r="AD1361" s="106"/>
      <c r="AE1361" s="106"/>
      <c r="AF1361" s="106"/>
      <c r="AG1361" s="106"/>
      <c r="AH1361" s="106"/>
      <c r="AI1361" s="106"/>
      <c r="AJ1361" s="106"/>
      <c r="AK1361" s="106"/>
      <c r="AL1361" s="106"/>
      <c r="AM1361" s="106"/>
      <c r="AN1361" s="106"/>
      <c r="AO1361" s="106"/>
      <c r="AP1361" s="106"/>
      <c r="AQ1361" s="106"/>
      <c r="AR1361" s="106"/>
      <c r="AS1361" s="106"/>
      <c r="AT1361" s="106"/>
      <c r="AU1361" s="106"/>
      <c r="AV1361" s="106"/>
      <c r="AW1361" s="106"/>
      <c r="AX1361" s="106"/>
      <c r="AY1361" s="106"/>
      <c r="AZ1361" s="106"/>
      <c r="BA1361" s="106"/>
      <c r="BB1361" s="106"/>
      <c r="BC1361" s="106"/>
      <c r="BD1361" s="106"/>
      <c r="BE1361" s="106"/>
      <c r="BF1361" s="106"/>
      <c r="BG1361" s="106"/>
      <c r="BH1361" s="106"/>
      <c r="BI1361" s="106"/>
      <c r="BJ1361" s="106"/>
      <c r="BK1361" s="106"/>
      <c r="BL1361" s="106"/>
      <c r="BM1361" s="106"/>
      <c r="BN1361" s="106"/>
      <c r="BO1361" s="106"/>
      <c r="BP1361" s="106"/>
      <c r="BQ1361" s="106"/>
      <c r="BR1361" s="106"/>
      <c r="BS1361" s="106"/>
      <c r="BT1361" s="106"/>
      <c r="BU1361" s="106"/>
      <c r="BV1361" s="106"/>
      <c r="BW1361" s="106"/>
      <c r="BX1361" s="106"/>
      <c r="BY1361" s="106"/>
      <c r="BZ1361" s="106"/>
      <c r="CA1361" s="106"/>
      <c r="CB1361" s="106"/>
      <c r="CC1361" s="106"/>
      <c r="CD1361" s="106"/>
      <c r="CE1361" s="106"/>
      <c r="CF1361" s="106"/>
      <c r="CG1361" s="106"/>
      <c r="CH1361" s="106"/>
      <c r="CI1361" s="106"/>
      <c r="CJ1361" s="106"/>
      <c r="CK1361" s="106"/>
      <c r="CL1361" s="106"/>
      <c r="CM1361" s="106"/>
      <c r="CN1361" s="106"/>
      <c r="CO1361" s="106"/>
      <c r="CP1361" s="106"/>
      <c r="CQ1361" s="106"/>
      <c r="CR1361" s="106"/>
      <c r="CS1361" s="106"/>
      <c r="CT1361" s="106"/>
      <c r="CU1361" s="106"/>
      <c r="CV1361" s="106"/>
      <c r="CW1361" s="106"/>
      <c r="CX1361" s="106"/>
      <c r="CY1361" s="106"/>
      <c r="CZ1361" s="106"/>
      <c r="DA1361" s="106"/>
      <c r="DB1361" s="106"/>
      <c r="DC1361" s="106"/>
      <c r="DD1361" s="106"/>
      <c r="DE1361" s="106"/>
      <c r="DF1361" s="106"/>
      <c r="DG1361" s="106"/>
    </row>
    <row r="1362" spans="1:111" s="112" customFormat="1" x14ac:dyDescent="0.2">
      <c r="A1362" s="106"/>
      <c r="J1362" s="113"/>
      <c r="K1362" s="168"/>
      <c r="L1362" s="109"/>
      <c r="M1362" s="106"/>
      <c r="N1362" s="106"/>
      <c r="O1362" s="106"/>
      <c r="P1362" s="106"/>
      <c r="Q1362" s="106"/>
      <c r="R1362" s="106"/>
      <c r="S1362" s="106"/>
      <c r="T1362" s="106"/>
      <c r="U1362" s="106"/>
      <c r="V1362" s="106"/>
      <c r="W1362" s="106"/>
      <c r="X1362" s="106"/>
      <c r="Y1362" s="106"/>
      <c r="Z1362" s="106"/>
      <c r="AA1362" s="106"/>
      <c r="AB1362" s="106"/>
      <c r="AC1362" s="106"/>
      <c r="AD1362" s="106"/>
      <c r="AE1362" s="106"/>
      <c r="AF1362" s="106"/>
      <c r="AG1362" s="106"/>
      <c r="AH1362" s="106"/>
      <c r="AI1362" s="106"/>
      <c r="AJ1362" s="106"/>
      <c r="AK1362" s="106"/>
      <c r="AL1362" s="106"/>
      <c r="AM1362" s="106"/>
      <c r="AN1362" s="106"/>
      <c r="AO1362" s="106"/>
      <c r="AP1362" s="106"/>
      <c r="AQ1362" s="106"/>
      <c r="AR1362" s="106"/>
      <c r="AS1362" s="106"/>
      <c r="AT1362" s="106"/>
      <c r="AU1362" s="106"/>
      <c r="AV1362" s="106"/>
      <c r="AW1362" s="106"/>
      <c r="AX1362" s="106"/>
      <c r="AY1362" s="106"/>
      <c r="AZ1362" s="106"/>
      <c r="BA1362" s="106"/>
      <c r="BB1362" s="106"/>
      <c r="BC1362" s="106"/>
      <c r="BD1362" s="106"/>
      <c r="BE1362" s="106"/>
      <c r="BF1362" s="106"/>
      <c r="BG1362" s="106"/>
      <c r="BH1362" s="106"/>
      <c r="BI1362" s="106"/>
      <c r="BJ1362" s="106"/>
      <c r="BK1362" s="106"/>
      <c r="BL1362" s="106"/>
      <c r="BM1362" s="106"/>
      <c r="BN1362" s="106"/>
      <c r="BO1362" s="106"/>
      <c r="BP1362" s="106"/>
      <c r="BQ1362" s="106"/>
      <c r="BR1362" s="106"/>
      <c r="BS1362" s="106"/>
      <c r="BT1362" s="106"/>
      <c r="BU1362" s="106"/>
      <c r="BV1362" s="106"/>
      <c r="BW1362" s="106"/>
      <c r="BX1362" s="106"/>
      <c r="BY1362" s="106"/>
      <c r="BZ1362" s="106"/>
      <c r="CA1362" s="106"/>
      <c r="CB1362" s="106"/>
      <c r="CC1362" s="106"/>
      <c r="CD1362" s="106"/>
      <c r="CE1362" s="106"/>
      <c r="CF1362" s="106"/>
      <c r="CG1362" s="106"/>
      <c r="CH1362" s="106"/>
      <c r="CI1362" s="106"/>
      <c r="CJ1362" s="106"/>
      <c r="CK1362" s="106"/>
      <c r="CL1362" s="106"/>
      <c r="CM1362" s="106"/>
      <c r="CN1362" s="106"/>
      <c r="CO1362" s="106"/>
      <c r="CP1362" s="106"/>
      <c r="CQ1362" s="106"/>
      <c r="CR1362" s="106"/>
      <c r="CS1362" s="106"/>
      <c r="CT1362" s="106"/>
      <c r="CU1362" s="106"/>
      <c r="CV1362" s="106"/>
      <c r="CW1362" s="106"/>
      <c r="CX1362" s="106"/>
      <c r="CY1362" s="106"/>
      <c r="CZ1362" s="106"/>
      <c r="DA1362" s="106"/>
      <c r="DB1362" s="106"/>
      <c r="DC1362" s="106"/>
      <c r="DD1362" s="106"/>
      <c r="DE1362" s="106"/>
      <c r="DF1362" s="106"/>
      <c r="DG1362" s="106"/>
    </row>
    <row r="1363" spans="1:111" s="112" customFormat="1" x14ac:dyDescent="0.2">
      <c r="A1363" s="106"/>
      <c r="J1363" s="113"/>
      <c r="K1363" s="168"/>
      <c r="L1363" s="109"/>
      <c r="M1363" s="106"/>
      <c r="N1363" s="106"/>
      <c r="O1363" s="106"/>
      <c r="P1363" s="106"/>
      <c r="Q1363" s="106"/>
      <c r="R1363" s="106"/>
      <c r="S1363" s="106"/>
      <c r="T1363" s="106"/>
      <c r="U1363" s="106"/>
      <c r="V1363" s="106"/>
      <c r="W1363" s="106"/>
      <c r="X1363" s="106"/>
      <c r="Y1363" s="106"/>
      <c r="Z1363" s="106"/>
      <c r="AA1363" s="106"/>
      <c r="AB1363" s="106"/>
      <c r="AC1363" s="106"/>
      <c r="AD1363" s="106"/>
      <c r="AE1363" s="106"/>
      <c r="AF1363" s="106"/>
      <c r="AG1363" s="106"/>
      <c r="AH1363" s="106"/>
      <c r="AI1363" s="106"/>
      <c r="AJ1363" s="106"/>
      <c r="AK1363" s="106"/>
      <c r="AL1363" s="106"/>
      <c r="AM1363" s="106"/>
      <c r="AN1363" s="106"/>
      <c r="AO1363" s="106"/>
      <c r="AP1363" s="106"/>
      <c r="AQ1363" s="106"/>
      <c r="AR1363" s="106"/>
      <c r="AS1363" s="106"/>
      <c r="AT1363" s="106"/>
      <c r="AU1363" s="106"/>
      <c r="AV1363" s="106"/>
      <c r="AW1363" s="106"/>
      <c r="AX1363" s="106"/>
      <c r="AY1363" s="106"/>
      <c r="AZ1363" s="106"/>
      <c r="BA1363" s="106"/>
      <c r="BB1363" s="106"/>
      <c r="BC1363" s="106"/>
      <c r="BD1363" s="106"/>
      <c r="BE1363" s="106"/>
      <c r="BF1363" s="106"/>
      <c r="BG1363" s="106"/>
      <c r="BH1363" s="106"/>
      <c r="BI1363" s="106"/>
      <c r="BJ1363" s="106"/>
      <c r="BK1363" s="106"/>
      <c r="BL1363" s="106"/>
      <c r="BM1363" s="106"/>
      <c r="BN1363" s="106"/>
      <c r="BO1363" s="106"/>
      <c r="BP1363" s="106"/>
      <c r="BQ1363" s="106"/>
      <c r="BR1363" s="106"/>
      <c r="BS1363" s="106"/>
      <c r="BT1363" s="106"/>
      <c r="BU1363" s="106"/>
      <c r="BV1363" s="106"/>
      <c r="BW1363" s="106"/>
      <c r="BX1363" s="106"/>
      <c r="BY1363" s="106"/>
      <c r="BZ1363" s="106"/>
      <c r="CA1363" s="106"/>
      <c r="CB1363" s="106"/>
      <c r="CC1363" s="106"/>
      <c r="CD1363" s="106"/>
      <c r="CE1363" s="106"/>
      <c r="CF1363" s="106"/>
      <c r="CG1363" s="106"/>
      <c r="CH1363" s="106"/>
      <c r="CI1363" s="106"/>
      <c r="CJ1363" s="106"/>
      <c r="CK1363" s="106"/>
      <c r="CL1363" s="106"/>
      <c r="CM1363" s="106"/>
      <c r="CN1363" s="106"/>
      <c r="CO1363" s="106"/>
      <c r="CP1363" s="106"/>
      <c r="CQ1363" s="106"/>
      <c r="CR1363" s="106"/>
      <c r="CS1363" s="106"/>
      <c r="CT1363" s="106"/>
      <c r="CU1363" s="106"/>
      <c r="CV1363" s="106"/>
      <c r="CW1363" s="106"/>
      <c r="CX1363" s="106"/>
      <c r="CY1363" s="106"/>
      <c r="CZ1363" s="106"/>
      <c r="DA1363" s="106"/>
      <c r="DB1363" s="106"/>
      <c r="DC1363" s="106"/>
      <c r="DD1363" s="106"/>
      <c r="DE1363" s="106"/>
      <c r="DF1363" s="106"/>
      <c r="DG1363" s="106"/>
    </row>
    <row r="1364" spans="1:111" s="112" customFormat="1" x14ac:dyDescent="0.2">
      <c r="A1364" s="106"/>
      <c r="J1364" s="113"/>
      <c r="K1364" s="168"/>
      <c r="L1364" s="109"/>
      <c r="M1364" s="106"/>
      <c r="N1364" s="106"/>
      <c r="O1364" s="106"/>
      <c r="P1364" s="106"/>
      <c r="Q1364" s="106"/>
      <c r="R1364" s="106"/>
      <c r="S1364" s="106"/>
      <c r="T1364" s="106"/>
      <c r="U1364" s="106"/>
      <c r="V1364" s="106"/>
      <c r="W1364" s="106"/>
      <c r="X1364" s="106"/>
      <c r="Y1364" s="106"/>
      <c r="Z1364" s="106"/>
      <c r="AA1364" s="106"/>
      <c r="AB1364" s="106"/>
      <c r="AC1364" s="106"/>
      <c r="AD1364" s="106"/>
      <c r="AE1364" s="106"/>
      <c r="AF1364" s="106"/>
      <c r="AG1364" s="106"/>
      <c r="AH1364" s="106"/>
      <c r="AI1364" s="106"/>
      <c r="AJ1364" s="106"/>
      <c r="AK1364" s="106"/>
      <c r="AL1364" s="106"/>
      <c r="AM1364" s="106"/>
      <c r="AN1364" s="106"/>
      <c r="AO1364" s="106"/>
      <c r="AP1364" s="106"/>
      <c r="AQ1364" s="106"/>
      <c r="AR1364" s="106"/>
      <c r="AS1364" s="106"/>
      <c r="AT1364" s="106"/>
      <c r="AU1364" s="106"/>
      <c r="AV1364" s="106"/>
      <c r="AW1364" s="106"/>
      <c r="AX1364" s="106"/>
      <c r="AY1364" s="106"/>
      <c r="AZ1364" s="106"/>
      <c r="BA1364" s="106"/>
      <c r="BB1364" s="106"/>
      <c r="BC1364" s="106"/>
      <c r="BD1364" s="106"/>
      <c r="BE1364" s="106"/>
      <c r="BF1364" s="106"/>
      <c r="BG1364" s="106"/>
      <c r="BH1364" s="106"/>
      <c r="BI1364" s="106"/>
      <c r="BJ1364" s="106"/>
      <c r="BK1364" s="106"/>
      <c r="BL1364" s="106"/>
      <c r="BM1364" s="106"/>
      <c r="BN1364" s="106"/>
      <c r="BO1364" s="106"/>
      <c r="BP1364" s="106"/>
      <c r="BQ1364" s="106"/>
      <c r="BR1364" s="106"/>
      <c r="BS1364" s="106"/>
      <c r="BT1364" s="106"/>
      <c r="BU1364" s="106"/>
      <c r="BV1364" s="106"/>
      <c r="BW1364" s="106"/>
      <c r="BX1364" s="106"/>
      <c r="BY1364" s="106"/>
      <c r="BZ1364" s="106"/>
      <c r="CA1364" s="106"/>
      <c r="CB1364" s="106"/>
      <c r="CC1364" s="106"/>
      <c r="CD1364" s="106"/>
      <c r="CE1364" s="106"/>
      <c r="CF1364" s="106"/>
      <c r="CG1364" s="106"/>
      <c r="CH1364" s="106"/>
      <c r="CI1364" s="106"/>
      <c r="CJ1364" s="106"/>
      <c r="CK1364" s="106"/>
      <c r="CL1364" s="106"/>
      <c r="CM1364" s="106"/>
      <c r="CN1364" s="106"/>
      <c r="CO1364" s="106"/>
      <c r="CP1364" s="106"/>
      <c r="CQ1364" s="106"/>
      <c r="CR1364" s="106"/>
      <c r="CS1364" s="106"/>
      <c r="CT1364" s="106"/>
      <c r="CU1364" s="106"/>
      <c r="CV1364" s="106"/>
      <c r="CW1364" s="106"/>
      <c r="CX1364" s="106"/>
      <c r="CY1364" s="106"/>
      <c r="CZ1364" s="106"/>
      <c r="DA1364" s="106"/>
      <c r="DB1364" s="106"/>
      <c r="DC1364" s="106"/>
      <c r="DD1364" s="106"/>
      <c r="DE1364" s="106"/>
      <c r="DF1364" s="106"/>
      <c r="DG1364" s="106"/>
    </row>
    <row r="1365" spans="1:111" s="112" customFormat="1" x14ac:dyDescent="0.2">
      <c r="A1365" s="106"/>
      <c r="J1365" s="113"/>
      <c r="K1365" s="168"/>
      <c r="L1365" s="109"/>
      <c r="M1365" s="106"/>
      <c r="N1365" s="106"/>
      <c r="O1365" s="106"/>
      <c r="P1365" s="106"/>
      <c r="Q1365" s="106"/>
      <c r="R1365" s="106"/>
      <c r="S1365" s="106"/>
      <c r="T1365" s="106"/>
      <c r="U1365" s="106"/>
      <c r="V1365" s="106"/>
      <c r="W1365" s="106"/>
      <c r="X1365" s="106"/>
      <c r="Y1365" s="106"/>
      <c r="Z1365" s="106"/>
      <c r="AA1365" s="106"/>
      <c r="AB1365" s="106"/>
      <c r="AC1365" s="106"/>
      <c r="AD1365" s="106"/>
      <c r="AE1365" s="106"/>
      <c r="AF1365" s="106"/>
      <c r="AG1365" s="106"/>
      <c r="AH1365" s="106"/>
      <c r="AI1365" s="106"/>
      <c r="AJ1365" s="106"/>
      <c r="AK1365" s="106"/>
      <c r="AL1365" s="106"/>
      <c r="AM1365" s="106"/>
      <c r="AN1365" s="106"/>
      <c r="AO1365" s="106"/>
      <c r="AP1365" s="106"/>
      <c r="AQ1365" s="106"/>
      <c r="AR1365" s="106"/>
      <c r="AS1365" s="106"/>
      <c r="AT1365" s="106"/>
      <c r="AU1365" s="106"/>
      <c r="AV1365" s="106"/>
      <c r="AW1365" s="106"/>
      <c r="AX1365" s="106"/>
      <c r="AY1365" s="106"/>
      <c r="AZ1365" s="106"/>
      <c r="BA1365" s="106"/>
      <c r="BB1365" s="106"/>
      <c r="BC1365" s="106"/>
      <c r="BD1365" s="106"/>
      <c r="BE1365" s="106"/>
      <c r="BF1365" s="106"/>
      <c r="BG1365" s="106"/>
      <c r="BH1365" s="106"/>
      <c r="BI1365" s="106"/>
      <c r="BJ1365" s="106"/>
      <c r="BK1365" s="106"/>
      <c r="BL1365" s="106"/>
      <c r="BM1365" s="106"/>
      <c r="BN1365" s="106"/>
      <c r="BO1365" s="106"/>
      <c r="BP1365" s="106"/>
      <c r="BQ1365" s="106"/>
      <c r="BR1365" s="106"/>
      <c r="BS1365" s="106"/>
      <c r="BT1365" s="106"/>
      <c r="BU1365" s="106"/>
      <c r="BV1365" s="106"/>
      <c r="BW1365" s="106"/>
      <c r="BX1365" s="106"/>
      <c r="BY1365" s="106"/>
      <c r="BZ1365" s="106"/>
      <c r="CA1365" s="106"/>
      <c r="CB1365" s="106"/>
      <c r="CC1365" s="106"/>
      <c r="CD1365" s="106"/>
      <c r="CE1365" s="106"/>
      <c r="CF1365" s="106"/>
      <c r="CG1365" s="106"/>
      <c r="CH1365" s="106"/>
      <c r="CI1365" s="106"/>
      <c r="CJ1365" s="106"/>
      <c r="CK1365" s="106"/>
      <c r="CL1365" s="106"/>
      <c r="CM1365" s="106"/>
      <c r="CN1365" s="106"/>
      <c r="CO1365" s="106"/>
      <c r="CP1365" s="106"/>
      <c r="CQ1365" s="106"/>
      <c r="CR1365" s="106"/>
      <c r="CS1365" s="106"/>
      <c r="CT1365" s="106"/>
      <c r="CU1365" s="106"/>
      <c r="CV1365" s="106"/>
      <c r="CW1365" s="106"/>
      <c r="CX1365" s="106"/>
      <c r="CY1365" s="106"/>
      <c r="CZ1365" s="106"/>
      <c r="DA1365" s="106"/>
      <c r="DB1365" s="106"/>
      <c r="DC1365" s="106"/>
      <c r="DD1365" s="106"/>
      <c r="DE1365" s="106"/>
      <c r="DF1365" s="106"/>
      <c r="DG1365" s="106"/>
    </row>
    <row r="1366" spans="1:111" s="112" customFormat="1" x14ac:dyDescent="0.2">
      <c r="A1366" s="106"/>
      <c r="J1366" s="113"/>
      <c r="K1366" s="168"/>
      <c r="L1366" s="109"/>
      <c r="M1366" s="106"/>
      <c r="N1366" s="106"/>
      <c r="O1366" s="106"/>
      <c r="P1366" s="106"/>
      <c r="Q1366" s="106"/>
      <c r="R1366" s="106"/>
      <c r="S1366" s="106"/>
      <c r="T1366" s="106"/>
      <c r="U1366" s="106"/>
      <c r="V1366" s="106"/>
      <c r="W1366" s="106"/>
      <c r="X1366" s="106"/>
      <c r="Y1366" s="106"/>
      <c r="Z1366" s="106"/>
      <c r="AA1366" s="106"/>
      <c r="AB1366" s="106"/>
      <c r="AC1366" s="106"/>
      <c r="AD1366" s="106"/>
      <c r="AE1366" s="106"/>
      <c r="AF1366" s="106"/>
      <c r="AG1366" s="106"/>
      <c r="AH1366" s="106"/>
      <c r="AI1366" s="106"/>
      <c r="AJ1366" s="106"/>
      <c r="AK1366" s="106"/>
      <c r="AL1366" s="106"/>
      <c r="AM1366" s="106"/>
      <c r="AN1366" s="106"/>
      <c r="AO1366" s="106"/>
      <c r="AP1366" s="106"/>
      <c r="AQ1366" s="106"/>
      <c r="AR1366" s="106"/>
      <c r="AS1366" s="106"/>
      <c r="AT1366" s="106"/>
      <c r="AU1366" s="106"/>
      <c r="AV1366" s="106"/>
      <c r="AW1366" s="106"/>
      <c r="AX1366" s="106"/>
      <c r="AY1366" s="106"/>
      <c r="AZ1366" s="106"/>
      <c r="BA1366" s="106"/>
      <c r="BB1366" s="106"/>
      <c r="BC1366" s="106"/>
      <c r="BD1366" s="106"/>
      <c r="BE1366" s="106"/>
      <c r="BF1366" s="106"/>
      <c r="BG1366" s="106"/>
      <c r="BH1366" s="106"/>
      <c r="BI1366" s="106"/>
      <c r="BJ1366" s="106"/>
      <c r="BK1366" s="106"/>
      <c r="BL1366" s="106"/>
      <c r="BM1366" s="106"/>
      <c r="BN1366" s="106"/>
      <c r="BO1366" s="106"/>
      <c r="BP1366" s="106"/>
      <c r="BQ1366" s="106"/>
      <c r="BR1366" s="106"/>
      <c r="BS1366" s="106"/>
      <c r="BT1366" s="106"/>
      <c r="BU1366" s="106"/>
      <c r="BV1366" s="106"/>
      <c r="BW1366" s="106"/>
      <c r="BX1366" s="106"/>
      <c r="BY1366" s="106"/>
      <c r="BZ1366" s="106"/>
      <c r="CA1366" s="106"/>
      <c r="CB1366" s="106"/>
      <c r="CC1366" s="106"/>
      <c r="CD1366" s="106"/>
      <c r="CE1366" s="106"/>
      <c r="CF1366" s="106"/>
      <c r="CG1366" s="106"/>
      <c r="CH1366" s="106"/>
      <c r="CI1366" s="106"/>
      <c r="CJ1366" s="106"/>
      <c r="CK1366" s="106"/>
      <c r="CL1366" s="106"/>
      <c r="CM1366" s="106"/>
      <c r="CN1366" s="106"/>
      <c r="CO1366" s="106"/>
      <c r="CP1366" s="106"/>
      <c r="CQ1366" s="106"/>
      <c r="CR1366" s="106"/>
      <c r="CS1366" s="106"/>
      <c r="CT1366" s="106"/>
      <c r="CU1366" s="106"/>
      <c r="CV1366" s="106"/>
      <c r="CW1366" s="106"/>
      <c r="CX1366" s="106"/>
      <c r="CY1366" s="106"/>
      <c r="CZ1366" s="106"/>
      <c r="DA1366" s="106"/>
      <c r="DB1366" s="106"/>
      <c r="DC1366" s="106"/>
      <c r="DD1366" s="106"/>
      <c r="DE1366" s="106"/>
      <c r="DF1366" s="106"/>
      <c r="DG1366" s="106"/>
    </row>
    <row r="1367" spans="1:111" s="112" customFormat="1" x14ac:dyDescent="0.2">
      <c r="A1367" s="106"/>
      <c r="J1367" s="113"/>
      <c r="K1367" s="168"/>
      <c r="L1367" s="109"/>
      <c r="M1367" s="106"/>
      <c r="N1367" s="106"/>
      <c r="O1367" s="106"/>
      <c r="P1367" s="106"/>
      <c r="Q1367" s="106"/>
      <c r="R1367" s="106"/>
      <c r="S1367" s="106"/>
      <c r="T1367" s="106"/>
      <c r="U1367" s="106"/>
      <c r="V1367" s="106"/>
      <c r="W1367" s="106"/>
      <c r="X1367" s="106"/>
      <c r="Y1367" s="106"/>
      <c r="Z1367" s="106"/>
      <c r="AA1367" s="106"/>
      <c r="AB1367" s="106"/>
      <c r="AC1367" s="106"/>
      <c r="AD1367" s="106"/>
      <c r="AE1367" s="106"/>
      <c r="AF1367" s="106"/>
      <c r="AG1367" s="106"/>
      <c r="AH1367" s="106"/>
      <c r="AI1367" s="106"/>
      <c r="AJ1367" s="106"/>
      <c r="AK1367" s="106"/>
      <c r="AL1367" s="106"/>
      <c r="AM1367" s="106"/>
      <c r="AN1367" s="106"/>
      <c r="AO1367" s="106"/>
      <c r="AP1367" s="106"/>
      <c r="AQ1367" s="106"/>
      <c r="AR1367" s="106"/>
      <c r="AS1367" s="106"/>
      <c r="AT1367" s="106"/>
      <c r="AU1367" s="106"/>
      <c r="AV1367" s="106"/>
      <c r="AW1367" s="106"/>
      <c r="AX1367" s="106"/>
      <c r="AY1367" s="106"/>
      <c r="AZ1367" s="106"/>
      <c r="BA1367" s="106"/>
      <c r="BB1367" s="106"/>
      <c r="BC1367" s="106"/>
      <c r="BD1367" s="106"/>
      <c r="BE1367" s="106"/>
      <c r="BF1367" s="106"/>
      <c r="BG1367" s="106"/>
      <c r="BH1367" s="106"/>
      <c r="BI1367" s="106"/>
      <c r="BJ1367" s="106"/>
      <c r="BK1367" s="106"/>
      <c r="BL1367" s="106"/>
      <c r="BM1367" s="106"/>
      <c r="BN1367" s="106"/>
      <c r="BO1367" s="106"/>
      <c r="BP1367" s="106"/>
      <c r="BQ1367" s="106"/>
      <c r="BR1367" s="106"/>
      <c r="BS1367" s="106"/>
      <c r="BT1367" s="106"/>
      <c r="BU1367" s="106"/>
      <c r="BV1367" s="106"/>
      <c r="BW1367" s="106"/>
      <c r="BX1367" s="106"/>
      <c r="BY1367" s="106"/>
      <c r="BZ1367" s="106"/>
      <c r="CA1367" s="106"/>
      <c r="CB1367" s="106"/>
      <c r="CC1367" s="106"/>
      <c r="CD1367" s="106"/>
      <c r="CE1367" s="106"/>
      <c r="CF1367" s="106"/>
      <c r="CG1367" s="106"/>
      <c r="CH1367" s="106"/>
      <c r="CI1367" s="106"/>
      <c r="CJ1367" s="106"/>
      <c r="CK1367" s="106"/>
      <c r="CL1367" s="106"/>
      <c r="CM1367" s="106"/>
      <c r="CN1367" s="106"/>
      <c r="CO1367" s="106"/>
      <c r="CP1367" s="106"/>
      <c r="CQ1367" s="106"/>
      <c r="CR1367" s="106"/>
      <c r="CS1367" s="106"/>
      <c r="CT1367" s="106"/>
      <c r="CU1367" s="106"/>
      <c r="CV1367" s="106"/>
      <c r="CW1367" s="106"/>
      <c r="CX1367" s="106"/>
      <c r="CY1367" s="106"/>
      <c r="CZ1367" s="106"/>
      <c r="DA1367" s="106"/>
      <c r="DB1367" s="106"/>
      <c r="DC1367" s="106"/>
      <c r="DD1367" s="106"/>
      <c r="DE1367" s="106"/>
      <c r="DF1367" s="106"/>
      <c r="DG1367" s="106"/>
    </row>
    <row r="1368" spans="1:111" s="112" customFormat="1" x14ac:dyDescent="0.2">
      <c r="A1368" s="106"/>
      <c r="J1368" s="113"/>
      <c r="K1368" s="168"/>
      <c r="L1368" s="109"/>
      <c r="M1368" s="106"/>
      <c r="N1368" s="106"/>
      <c r="O1368" s="106"/>
      <c r="P1368" s="106"/>
      <c r="Q1368" s="106"/>
      <c r="R1368" s="106"/>
      <c r="S1368" s="106"/>
      <c r="T1368" s="106"/>
      <c r="U1368" s="106"/>
      <c r="V1368" s="106"/>
      <c r="W1368" s="106"/>
      <c r="X1368" s="106"/>
      <c r="Y1368" s="106"/>
      <c r="Z1368" s="106"/>
      <c r="AA1368" s="106"/>
      <c r="AB1368" s="106"/>
      <c r="AC1368" s="106"/>
      <c r="AD1368" s="106"/>
      <c r="AE1368" s="106"/>
      <c r="AF1368" s="106"/>
      <c r="AG1368" s="106"/>
      <c r="AH1368" s="106"/>
      <c r="AI1368" s="106"/>
      <c r="AJ1368" s="106"/>
      <c r="AK1368" s="106"/>
      <c r="AL1368" s="106"/>
      <c r="AM1368" s="106"/>
      <c r="AN1368" s="106"/>
      <c r="AO1368" s="106"/>
      <c r="AP1368" s="106"/>
      <c r="AQ1368" s="106"/>
      <c r="AR1368" s="106"/>
      <c r="AS1368" s="106"/>
      <c r="AT1368" s="106"/>
      <c r="AU1368" s="106"/>
      <c r="AV1368" s="106"/>
      <c r="AW1368" s="106"/>
      <c r="AX1368" s="106"/>
      <c r="AY1368" s="106"/>
      <c r="AZ1368" s="106"/>
      <c r="BA1368" s="106"/>
      <c r="BB1368" s="106"/>
      <c r="BC1368" s="106"/>
      <c r="BD1368" s="106"/>
      <c r="BE1368" s="106"/>
      <c r="BF1368" s="106"/>
      <c r="BG1368" s="106"/>
      <c r="BH1368" s="106"/>
      <c r="BI1368" s="106"/>
      <c r="BJ1368" s="106"/>
      <c r="BK1368" s="106"/>
      <c r="BL1368" s="106"/>
      <c r="BM1368" s="106"/>
      <c r="BN1368" s="106"/>
      <c r="BO1368" s="106"/>
      <c r="BP1368" s="106"/>
      <c r="BQ1368" s="106"/>
      <c r="BR1368" s="106"/>
      <c r="BS1368" s="106"/>
      <c r="BT1368" s="106"/>
      <c r="BU1368" s="106"/>
      <c r="BV1368" s="106"/>
      <c r="BW1368" s="106"/>
      <c r="BX1368" s="106"/>
      <c r="BY1368" s="106"/>
      <c r="BZ1368" s="106"/>
      <c r="CA1368" s="106"/>
      <c r="CB1368" s="106"/>
      <c r="CC1368" s="106"/>
      <c r="CD1368" s="106"/>
      <c r="CE1368" s="106"/>
      <c r="CF1368" s="106"/>
      <c r="CG1368" s="106"/>
      <c r="CH1368" s="106"/>
      <c r="CI1368" s="106"/>
      <c r="CJ1368" s="106"/>
      <c r="CK1368" s="106"/>
      <c r="CL1368" s="106"/>
      <c r="CM1368" s="106"/>
      <c r="CN1368" s="106"/>
      <c r="CO1368" s="106"/>
      <c r="CP1368" s="106"/>
      <c r="CQ1368" s="106"/>
      <c r="CR1368" s="106"/>
      <c r="CS1368" s="106"/>
      <c r="CT1368" s="106"/>
      <c r="CU1368" s="106"/>
      <c r="CV1368" s="106"/>
      <c r="CW1368" s="106"/>
      <c r="CX1368" s="106"/>
      <c r="CY1368" s="106"/>
      <c r="CZ1368" s="106"/>
      <c r="DA1368" s="106"/>
      <c r="DB1368" s="106"/>
      <c r="DC1368" s="106"/>
      <c r="DD1368" s="106"/>
      <c r="DE1368" s="106"/>
      <c r="DF1368" s="106"/>
      <c r="DG1368" s="106"/>
    </row>
    <row r="1369" spans="1:111" s="112" customFormat="1" x14ac:dyDescent="0.2">
      <c r="A1369" s="106"/>
      <c r="J1369" s="113"/>
      <c r="K1369" s="168"/>
      <c r="L1369" s="109"/>
      <c r="M1369" s="106"/>
      <c r="N1369" s="106"/>
      <c r="O1369" s="106"/>
      <c r="P1369" s="106"/>
      <c r="Q1369" s="106"/>
      <c r="R1369" s="106"/>
      <c r="S1369" s="106"/>
      <c r="T1369" s="106"/>
      <c r="U1369" s="106"/>
      <c r="V1369" s="106"/>
      <c r="W1369" s="106"/>
      <c r="X1369" s="106"/>
      <c r="Y1369" s="106"/>
      <c r="Z1369" s="106"/>
      <c r="AA1369" s="106"/>
      <c r="AB1369" s="106"/>
      <c r="AC1369" s="106"/>
      <c r="AD1369" s="106"/>
      <c r="AE1369" s="106"/>
      <c r="AF1369" s="106"/>
      <c r="AG1369" s="106"/>
      <c r="AH1369" s="106"/>
      <c r="AI1369" s="106"/>
      <c r="AJ1369" s="106"/>
      <c r="AK1369" s="106"/>
      <c r="AL1369" s="106"/>
      <c r="AM1369" s="106"/>
      <c r="AN1369" s="106"/>
      <c r="AO1369" s="106"/>
      <c r="AP1369" s="106"/>
      <c r="AQ1369" s="106"/>
      <c r="AR1369" s="106"/>
      <c r="AS1369" s="106"/>
      <c r="AT1369" s="106"/>
      <c r="AU1369" s="106"/>
      <c r="AV1369" s="106"/>
      <c r="AW1369" s="106"/>
      <c r="AX1369" s="106"/>
      <c r="AY1369" s="106"/>
      <c r="AZ1369" s="106"/>
      <c r="BA1369" s="106"/>
      <c r="BB1369" s="106"/>
      <c r="BC1369" s="106"/>
      <c r="BD1369" s="106"/>
      <c r="BE1369" s="106"/>
      <c r="BF1369" s="106"/>
      <c r="BG1369" s="106"/>
      <c r="BH1369" s="106"/>
      <c r="BI1369" s="106"/>
      <c r="BJ1369" s="106"/>
      <c r="BK1369" s="106"/>
      <c r="BL1369" s="106"/>
      <c r="BM1369" s="106"/>
      <c r="BN1369" s="106"/>
      <c r="BO1369" s="106"/>
      <c r="BP1369" s="106"/>
      <c r="BQ1369" s="106"/>
      <c r="BR1369" s="106"/>
      <c r="BS1369" s="106"/>
      <c r="BT1369" s="106"/>
      <c r="BU1369" s="106"/>
      <c r="BV1369" s="106"/>
      <c r="BW1369" s="106"/>
      <c r="BX1369" s="106"/>
      <c r="BY1369" s="106"/>
      <c r="BZ1369" s="106"/>
      <c r="CA1369" s="106"/>
      <c r="CB1369" s="106"/>
      <c r="CC1369" s="106"/>
      <c r="CD1369" s="106"/>
      <c r="CE1369" s="106"/>
      <c r="CF1369" s="106"/>
      <c r="CG1369" s="106"/>
      <c r="CH1369" s="106"/>
      <c r="CI1369" s="106"/>
      <c r="CJ1369" s="106"/>
      <c r="CK1369" s="106"/>
      <c r="CL1369" s="106"/>
      <c r="CM1369" s="106"/>
      <c r="CN1369" s="106"/>
      <c r="CO1369" s="106"/>
      <c r="CP1369" s="106"/>
      <c r="CQ1369" s="106"/>
      <c r="CR1369" s="106"/>
      <c r="CS1369" s="106"/>
      <c r="CT1369" s="106"/>
      <c r="CU1369" s="106"/>
      <c r="CV1369" s="106"/>
      <c r="CW1369" s="106"/>
      <c r="CX1369" s="106"/>
      <c r="CY1369" s="106"/>
      <c r="CZ1369" s="106"/>
      <c r="DA1369" s="106"/>
      <c r="DB1369" s="106"/>
      <c r="DC1369" s="106"/>
      <c r="DD1369" s="106"/>
      <c r="DE1369" s="106"/>
      <c r="DF1369" s="106"/>
      <c r="DG1369" s="106"/>
    </row>
    <row r="1370" spans="1:111" s="112" customFormat="1" x14ac:dyDescent="0.2">
      <c r="A1370" s="106"/>
      <c r="J1370" s="113"/>
      <c r="K1370" s="168"/>
      <c r="L1370" s="109"/>
      <c r="M1370" s="106"/>
      <c r="N1370" s="106"/>
      <c r="O1370" s="106"/>
      <c r="P1370" s="106"/>
      <c r="Q1370" s="106"/>
      <c r="R1370" s="106"/>
      <c r="S1370" s="106"/>
      <c r="T1370" s="106"/>
      <c r="U1370" s="106"/>
      <c r="V1370" s="106"/>
      <c r="W1370" s="106"/>
      <c r="X1370" s="106"/>
      <c r="Y1370" s="106"/>
      <c r="Z1370" s="106"/>
      <c r="AA1370" s="106"/>
      <c r="AB1370" s="106"/>
      <c r="AC1370" s="106"/>
      <c r="AD1370" s="106"/>
      <c r="AE1370" s="106"/>
      <c r="AF1370" s="106"/>
      <c r="AG1370" s="106"/>
      <c r="AH1370" s="106"/>
      <c r="AI1370" s="106"/>
      <c r="AJ1370" s="106"/>
      <c r="AK1370" s="106"/>
      <c r="AL1370" s="106"/>
      <c r="AM1370" s="106"/>
      <c r="AN1370" s="106"/>
      <c r="AO1370" s="106"/>
      <c r="AP1370" s="106"/>
      <c r="AQ1370" s="106"/>
      <c r="AR1370" s="106"/>
      <c r="AS1370" s="106"/>
      <c r="AT1370" s="106"/>
      <c r="AU1370" s="106"/>
      <c r="AV1370" s="106"/>
      <c r="AW1370" s="106"/>
      <c r="AX1370" s="106"/>
      <c r="AY1370" s="106"/>
      <c r="AZ1370" s="106"/>
      <c r="BA1370" s="106"/>
      <c r="BB1370" s="106"/>
      <c r="BC1370" s="106"/>
      <c r="BD1370" s="106"/>
      <c r="BE1370" s="106"/>
      <c r="BF1370" s="106"/>
      <c r="BG1370" s="106"/>
      <c r="BH1370" s="106"/>
      <c r="BI1370" s="106"/>
      <c r="BJ1370" s="106"/>
      <c r="BK1370" s="106"/>
      <c r="BL1370" s="106"/>
      <c r="BM1370" s="106"/>
      <c r="BN1370" s="106"/>
      <c r="BO1370" s="106"/>
      <c r="BP1370" s="106"/>
      <c r="BQ1370" s="106"/>
      <c r="BR1370" s="106"/>
      <c r="BS1370" s="106"/>
      <c r="BT1370" s="106"/>
      <c r="BU1370" s="106"/>
      <c r="BV1370" s="106"/>
      <c r="BW1370" s="106"/>
      <c r="BX1370" s="106"/>
      <c r="BY1370" s="106"/>
      <c r="BZ1370" s="106"/>
      <c r="CA1370" s="106"/>
      <c r="CB1370" s="106"/>
      <c r="CC1370" s="106"/>
      <c r="CD1370" s="106"/>
      <c r="CE1370" s="106"/>
      <c r="CF1370" s="106"/>
      <c r="CG1370" s="106"/>
      <c r="CH1370" s="106"/>
      <c r="CI1370" s="106"/>
      <c r="CJ1370" s="106"/>
      <c r="CK1370" s="106"/>
      <c r="CL1370" s="106"/>
      <c r="CM1370" s="106"/>
      <c r="CN1370" s="106"/>
      <c r="CO1370" s="106"/>
      <c r="CP1370" s="106"/>
      <c r="CQ1370" s="106"/>
      <c r="CR1370" s="106"/>
      <c r="CS1370" s="106"/>
      <c r="CT1370" s="106"/>
      <c r="CU1370" s="106"/>
      <c r="CV1370" s="106"/>
      <c r="CW1370" s="106"/>
      <c r="CX1370" s="106"/>
      <c r="CY1370" s="106"/>
      <c r="CZ1370" s="106"/>
      <c r="DA1370" s="106"/>
      <c r="DB1370" s="106"/>
      <c r="DC1370" s="106"/>
      <c r="DD1370" s="106"/>
      <c r="DE1370" s="106"/>
      <c r="DF1370" s="106"/>
      <c r="DG1370" s="106"/>
    </row>
    <row r="1371" spans="1:111" s="112" customFormat="1" x14ac:dyDescent="0.2">
      <c r="A1371" s="106"/>
      <c r="J1371" s="113"/>
      <c r="K1371" s="168"/>
      <c r="L1371" s="109"/>
      <c r="M1371" s="106"/>
      <c r="N1371" s="106"/>
      <c r="O1371" s="106"/>
      <c r="P1371" s="106"/>
      <c r="Q1371" s="106"/>
      <c r="R1371" s="106"/>
      <c r="S1371" s="106"/>
      <c r="T1371" s="106"/>
      <c r="U1371" s="106"/>
      <c r="V1371" s="106"/>
      <c r="W1371" s="106"/>
      <c r="X1371" s="106"/>
      <c r="Y1371" s="106"/>
      <c r="Z1371" s="106"/>
      <c r="AA1371" s="106"/>
      <c r="AB1371" s="106"/>
      <c r="AC1371" s="106"/>
      <c r="AD1371" s="106"/>
      <c r="AE1371" s="106"/>
      <c r="AF1371" s="106"/>
      <c r="AG1371" s="106"/>
      <c r="AH1371" s="106"/>
      <c r="AI1371" s="106"/>
      <c r="AJ1371" s="106"/>
      <c r="AK1371" s="106"/>
      <c r="AL1371" s="106"/>
      <c r="AM1371" s="106"/>
      <c r="AN1371" s="106"/>
      <c r="AO1371" s="106"/>
      <c r="AP1371" s="106"/>
      <c r="AQ1371" s="106"/>
      <c r="AR1371" s="106"/>
      <c r="AS1371" s="106"/>
      <c r="AT1371" s="106"/>
      <c r="AU1371" s="106"/>
      <c r="AV1371" s="106"/>
      <c r="AW1371" s="106"/>
      <c r="AX1371" s="106"/>
      <c r="AY1371" s="106"/>
      <c r="AZ1371" s="106"/>
      <c r="BA1371" s="106"/>
      <c r="BB1371" s="106"/>
      <c r="BC1371" s="106"/>
      <c r="BD1371" s="106"/>
      <c r="BE1371" s="106"/>
      <c r="BF1371" s="106"/>
      <c r="BG1371" s="106"/>
      <c r="BH1371" s="106"/>
      <c r="BI1371" s="106"/>
      <c r="BJ1371" s="106"/>
      <c r="BK1371" s="106"/>
      <c r="BL1371" s="106"/>
      <c r="BM1371" s="106"/>
      <c r="BN1371" s="106"/>
      <c r="BO1371" s="106"/>
      <c r="BP1371" s="106"/>
      <c r="BQ1371" s="106"/>
      <c r="BR1371" s="106"/>
      <c r="BS1371" s="106"/>
      <c r="BT1371" s="106"/>
      <c r="BU1371" s="106"/>
      <c r="BV1371" s="106"/>
      <c r="BW1371" s="106"/>
      <c r="BX1371" s="106"/>
      <c r="BY1371" s="106"/>
      <c r="BZ1371" s="106"/>
      <c r="CA1371" s="106"/>
      <c r="CB1371" s="106"/>
      <c r="CC1371" s="106"/>
      <c r="CD1371" s="106"/>
      <c r="CE1371" s="106"/>
      <c r="CF1371" s="106"/>
      <c r="CG1371" s="106"/>
      <c r="CH1371" s="106"/>
      <c r="CI1371" s="106"/>
      <c r="CJ1371" s="106"/>
      <c r="CK1371" s="106"/>
      <c r="CL1371" s="106"/>
      <c r="CM1371" s="106"/>
      <c r="CN1371" s="106"/>
      <c r="CO1371" s="106"/>
      <c r="CP1371" s="106"/>
      <c r="CQ1371" s="106"/>
      <c r="CR1371" s="106"/>
      <c r="CS1371" s="106"/>
      <c r="CT1371" s="106"/>
      <c r="CU1371" s="106"/>
      <c r="CV1371" s="106"/>
      <c r="CW1371" s="106"/>
      <c r="CX1371" s="106"/>
      <c r="CY1371" s="106"/>
      <c r="CZ1371" s="106"/>
      <c r="DA1371" s="106"/>
      <c r="DB1371" s="106"/>
      <c r="DC1371" s="106"/>
      <c r="DD1371" s="106"/>
      <c r="DE1371" s="106"/>
      <c r="DF1371" s="106"/>
      <c r="DG1371" s="106"/>
    </row>
    <row r="1372" spans="1:111" s="112" customFormat="1" x14ac:dyDescent="0.2">
      <c r="A1372" s="106"/>
      <c r="J1372" s="113"/>
      <c r="K1372" s="168"/>
      <c r="L1372" s="109"/>
      <c r="M1372" s="106"/>
      <c r="N1372" s="106"/>
      <c r="O1372" s="106"/>
      <c r="P1372" s="106"/>
      <c r="Q1372" s="106"/>
      <c r="R1372" s="106"/>
      <c r="S1372" s="106"/>
      <c r="T1372" s="106"/>
      <c r="U1372" s="106"/>
      <c r="V1372" s="106"/>
      <c r="W1372" s="106"/>
      <c r="X1372" s="106"/>
      <c r="Y1372" s="106"/>
      <c r="Z1372" s="106"/>
      <c r="AA1372" s="106"/>
      <c r="AB1372" s="106"/>
      <c r="AC1372" s="106"/>
      <c r="AD1372" s="106"/>
      <c r="AE1372" s="106"/>
      <c r="AF1372" s="106"/>
      <c r="AG1372" s="106"/>
      <c r="AH1372" s="106"/>
      <c r="AI1372" s="106"/>
      <c r="AJ1372" s="106"/>
      <c r="AK1372" s="106"/>
      <c r="AL1372" s="106"/>
      <c r="AM1372" s="106"/>
      <c r="AN1372" s="106"/>
      <c r="AO1372" s="106"/>
      <c r="AP1372" s="106"/>
      <c r="AQ1372" s="106"/>
      <c r="AR1372" s="106"/>
      <c r="AS1372" s="106"/>
      <c r="AT1372" s="106"/>
      <c r="AU1372" s="106"/>
      <c r="AV1372" s="106"/>
      <c r="AW1372" s="106"/>
      <c r="AX1372" s="106"/>
      <c r="AY1372" s="106"/>
      <c r="AZ1372" s="106"/>
      <c r="BA1372" s="106"/>
      <c r="BB1372" s="106"/>
      <c r="BC1372" s="106"/>
      <c r="BD1372" s="106"/>
      <c r="BE1372" s="106"/>
      <c r="BF1372" s="106"/>
      <c r="BG1372" s="106"/>
      <c r="BH1372" s="106"/>
      <c r="BI1372" s="106"/>
      <c r="BJ1372" s="106"/>
      <c r="BK1372" s="106"/>
      <c r="BL1372" s="106"/>
      <c r="BM1372" s="106"/>
      <c r="BN1372" s="106"/>
      <c r="BO1372" s="106"/>
      <c r="BP1372" s="106"/>
      <c r="BQ1372" s="106"/>
      <c r="BR1372" s="106"/>
      <c r="BS1372" s="106"/>
      <c r="BT1372" s="106"/>
      <c r="BU1372" s="106"/>
      <c r="BV1372" s="106"/>
      <c r="BW1372" s="106"/>
      <c r="BX1372" s="106"/>
      <c r="BY1372" s="106"/>
      <c r="BZ1372" s="106"/>
      <c r="CA1372" s="106"/>
      <c r="CB1372" s="106"/>
      <c r="CC1372" s="106"/>
      <c r="CD1372" s="106"/>
      <c r="CE1372" s="106"/>
      <c r="CF1372" s="106"/>
      <c r="CG1372" s="106"/>
      <c r="CH1372" s="106"/>
      <c r="CI1372" s="106"/>
      <c r="CJ1372" s="106"/>
      <c r="CK1372" s="106"/>
      <c r="CL1372" s="106"/>
      <c r="CM1372" s="106"/>
      <c r="CN1372" s="106"/>
      <c r="CO1372" s="106"/>
      <c r="CP1372" s="106"/>
      <c r="CQ1372" s="106"/>
      <c r="CR1372" s="106"/>
      <c r="CS1372" s="106"/>
      <c r="CT1372" s="106"/>
      <c r="CU1372" s="106"/>
      <c r="CV1372" s="106"/>
      <c r="CW1372" s="106"/>
      <c r="CX1372" s="106"/>
      <c r="CY1372" s="106"/>
      <c r="CZ1372" s="106"/>
      <c r="DA1372" s="106"/>
      <c r="DB1372" s="106"/>
      <c r="DC1372" s="106"/>
      <c r="DD1372" s="106"/>
      <c r="DE1372" s="106"/>
      <c r="DF1372" s="106"/>
      <c r="DG1372" s="106"/>
    </row>
    <row r="1373" spans="1:111" s="112" customFormat="1" x14ac:dyDescent="0.2">
      <c r="A1373" s="106"/>
      <c r="J1373" s="113"/>
      <c r="K1373" s="168"/>
      <c r="L1373" s="109"/>
      <c r="M1373" s="106"/>
      <c r="N1373" s="106"/>
      <c r="O1373" s="106"/>
      <c r="P1373" s="106"/>
      <c r="Q1373" s="106"/>
      <c r="R1373" s="106"/>
      <c r="S1373" s="106"/>
      <c r="T1373" s="106"/>
      <c r="U1373" s="106"/>
      <c r="V1373" s="106"/>
      <c r="W1373" s="106"/>
      <c r="X1373" s="106"/>
      <c r="Y1373" s="106"/>
      <c r="Z1373" s="106"/>
      <c r="AA1373" s="106"/>
      <c r="AB1373" s="106"/>
      <c r="AC1373" s="106"/>
      <c r="AD1373" s="106"/>
      <c r="AE1373" s="106"/>
      <c r="AF1373" s="106"/>
      <c r="AG1373" s="106"/>
      <c r="AH1373" s="106"/>
      <c r="AI1373" s="106"/>
      <c r="AJ1373" s="106"/>
      <c r="AK1373" s="106"/>
      <c r="AL1373" s="106"/>
      <c r="AM1373" s="106"/>
      <c r="AN1373" s="106"/>
      <c r="AO1373" s="106"/>
      <c r="AP1373" s="106"/>
      <c r="AQ1373" s="106"/>
      <c r="AR1373" s="106"/>
      <c r="AS1373" s="106"/>
      <c r="AT1373" s="106"/>
      <c r="AU1373" s="106"/>
      <c r="AV1373" s="106"/>
      <c r="AW1373" s="106"/>
      <c r="AX1373" s="106"/>
      <c r="AY1373" s="106"/>
      <c r="AZ1373" s="106"/>
      <c r="BA1373" s="106"/>
      <c r="BB1373" s="106"/>
      <c r="BC1373" s="106"/>
      <c r="BD1373" s="106"/>
      <c r="BE1373" s="106"/>
      <c r="BF1373" s="106"/>
      <c r="BG1373" s="106"/>
      <c r="BH1373" s="106"/>
      <c r="BI1373" s="106"/>
      <c r="BJ1373" s="106"/>
      <c r="BK1373" s="106"/>
      <c r="BL1373" s="106"/>
      <c r="BM1373" s="106"/>
      <c r="BN1373" s="106"/>
      <c r="BO1373" s="106"/>
      <c r="BP1373" s="106"/>
      <c r="BQ1373" s="106"/>
      <c r="BR1373" s="106"/>
      <c r="BS1373" s="106"/>
      <c r="BT1373" s="106"/>
      <c r="BU1373" s="106"/>
      <c r="BV1373" s="106"/>
      <c r="BW1373" s="106"/>
      <c r="BX1373" s="106"/>
      <c r="BY1373" s="106"/>
      <c r="BZ1373" s="106"/>
      <c r="CA1373" s="106"/>
      <c r="CB1373" s="106"/>
      <c r="CC1373" s="106"/>
      <c r="CD1373" s="106"/>
      <c r="CE1373" s="106"/>
      <c r="CF1373" s="106"/>
      <c r="CG1373" s="106"/>
      <c r="CH1373" s="106"/>
      <c r="CI1373" s="106"/>
      <c r="CJ1373" s="106"/>
      <c r="CK1373" s="106"/>
      <c r="CL1373" s="106"/>
      <c r="CM1373" s="106"/>
      <c r="CN1373" s="106"/>
      <c r="CO1373" s="106"/>
      <c r="CP1373" s="106"/>
      <c r="CQ1373" s="106"/>
      <c r="CR1373" s="106"/>
      <c r="CS1373" s="106"/>
      <c r="CT1373" s="106"/>
      <c r="CU1373" s="106"/>
      <c r="CV1373" s="106"/>
      <c r="CW1373" s="106"/>
      <c r="CX1373" s="106"/>
      <c r="CY1373" s="106"/>
      <c r="CZ1373" s="106"/>
      <c r="DA1373" s="106"/>
      <c r="DB1373" s="106"/>
      <c r="DC1373" s="106"/>
      <c r="DD1373" s="106"/>
      <c r="DE1373" s="106"/>
      <c r="DF1373" s="106"/>
      <c r="DG1373" s="106"/>
    </row>
    <row r="1374" spans="1:111" s="112" customFormat="1" x14ac:dyDescent="0.2">
      <c r="A1374" s="106"/>
      <c r="J1374" s="113"/>
      <c r="K1374" s="168"/>
      <c r="L1374" s="109"/>
      <c r="M1374" s="106"/>
      <c r="N1374" s="106"/>
      <c r="O1374" s="106"/>
      <c r="P1374" s="106"/>
      <c r="Q1374" s="106"/>
      <c r="R1374" s="106"/>
      <c r="S1374" s="106"/>
      <c r="T1374" s="106"/>
      <c r="U1374" s="106"/>
      <c r="V1374" s="106"/>
      <c r="W1374" s="106"/>
      <c r="X1374" s="106"/>
      <c r="Y1374" s="106"/>
      <c r="Z1374" s="106"/>
      <c r="AA1374" s="106"/>
      <c r="AB1374" s="106"/>
      <c r="AC1374" s="106"/>
      <c r="AD1374" s="106"/>
      <c r="AE1374" s="106"/>
      <c r="AF1374" s="106"/>
      <c r="AG1374" s="106"/>
      <c r="AH1374" s="106"/>
      <c r="AI1374" s="106"/>
      <c r="AJ1374" s="106"/>
      <c r="AK1374" s="106"/>
      <c r="AL1374" s="106"/>
      <c r="AM1374" s="106"/>
      <c r="AN1374" s="106"/>
      <c r="AO1374" s="106"/>
      <c r="AP1374" s="106"/>
      <c r="AQ1374" s="106"/>
      <c r="AR1374" s="106"/>
      <c r="AS1374" s="106"/>
      <c r="AT1374" s="106"/>
      <c r="AU1374" s="106"/>
      <c r="AV1374" s="106"/>
      <c r="AW1374" s="106"/>
      <c r="AX1374" s="106"/>
      <c r="AY1374" s="106"/>
      <c r="AZ1374" s="106"/>
      <c r="BA1374" s="106"/>
      <c r="BB1374" s="106"/>
      <c r="BC1374" s="106"/>
      <c r="BD1374" s="106"/>
      <c r="BE1374" s="106"/>
      <c r="BF1374" s="106"/>
      <c r="BG1374" s="106"/>
      <c r="BH1374" s="106"/>
      <c r="BI1374" s="106"/>
      <c r="BJ1374" s="106"/>
      <c r="BK1374" s="106"/>
      <c r="BL1374" s="106"/>
      <c r="BM1374" s="106"/>
      <c r="BN1374" s="106"/>
      <c r="BO1374" s="106"/>
      <c r="BP1374" s="106"/>
      <c r="BQ1374" s="106"/>
      <c r="BR1374" s="106"/>
      <c r="BS1374" s="106"/>
      <c r="BT1374" s="106"/>
      <c r="BU1374" s="106"/>
      <c r="BV1374" s="106"/>
      <c r="BW1374" s="106"/>
      <c r="BX1374" s="106"/>
      <c r="BY1374" s="106"/>
      <c r="BZ1374" s="106"/>
      <c r="CA1374" s="106"/>
      <c r="CB1374" s="106"/>
      <c r="CC1374" s="106"/>
      <c r="CD1374" s="106"/>
      <c r="CE1374" s="106"/>
      <c r="CF1374" s="106"/>
      <c r="CG1374" s="106"/>
      <c r="CH1374" s="106"/>
      <c r="CI1374" s="106"/>
      <c r="CJ1374" s="106"/>
      <c r="CK1374" s="106"/>
      <c r="CL1374" s="106"/>
      <c r="CM1374" s="106"/>
      <c r="CN1374" s="106"/>
      <c r="CO1374" s="106"/>
      <c r="CP1374" s="106"/>
      <c r="CQ1374" s="106"/>
      <c r="CR1374" s="106"/>
      <c r="CS1374" s="106"/>
      <c r="CT1374" s="106"/>
      <c r="CU1374" s="106"/>
      <c r="CV1374" s="106"/>
      <c r="CW1374" s="106"/>
      <c r="CX1374" s="106"/>
      <c r="CY1374" s="106"/>
      <c r="CZ1374" s="106"/>
      <c r="DA1374" s="106"/>
      <c r="DB1374" s="106"/>
      <c r="DC1374" s="106"/>
      <c r="DD1374" s="106"/>
      <c r="DE1374" s="106"/>
      <c r="DF1374" s="106"/>
      <c r="DG1374" s="106"/>
    </row>
    <row r="1375" spans="1:111" s="112" customFormat="1" x14ac:dyDescent="0.2">
      <c r="A1375" s="106"/>
      <c r="J1375" s="113"/>
      <c r="K1375" s="168"/>
      <c r="L1375" s="109"/>
      <c r="M1375" s="106"/>
      <c r="N1375" s="106"/>
      <c r="O1375" s="106"/>
      <c r="P1375" s="106"/>
      <c r="Q1375" s="106"/>
      <c r="R1375" s="106"/>
      <c r="S1375" s="106"/>
      <c r="T1375" s="106"/>
      <c r="U1375" s="106"/>
      <c r="V1375" s="106"/>
      <c r="W1375" s="106"/>
      <c r="X1375" s="106"/>
      <c r="Y1375" s="106"/>
      <c r="Z1375" s="106"/>
      <c r="AA1375" s="106"/>
      <c r="AB1375" s="106"/>
      <c r="AC1375" s="106"/>
      <c r="AD1375" s="106"/>
      <c r="AE1375" s="106"/>
      <c r="AF1375" s="106"/>
      <c r="AG1375" s="106"/>
      <c r="AH1375" s="106"/>
      <c r="AI1375" s="106"/>
      <c r="AJ1375" s="106"/>
      <c r="AK1375" s="106"/>
      <c r="AL1375" s="106"/>
      <c r="AM1375" s="106"/>
      <c r="AN1375" s="106"/>
      <c r="AO1375" s="106"/>
      <c r="AP1375" s="106"/>
      <c r="AQ1375" s="106"/>
      <c r="AR1375" s="106"/>
      <c r="AS1375" s="106"/>
      <c r="AT1375" s="106"/>
      <c r="AU1375" s="106"/>
      <c r="AV1375" s="106"/>
      <c r="AW1375" s="106"/>
      <c r="AX1375" s="106"/>
      <c r="AY1375" s="106"/>
      <c r="AZ1375" s="106"/>
      <c r="BA1375" s="106"/>
      <c r="BB1375" s="106"/>
      <c r="BC1375" s="106"/>
      <c r="BD1375" s="106"/>
      <c r="BE1375" s="106"/>
      <c r="BF1375" s="106"/>
      <c r="BG1375" s="106"/>
      <c r="BH1375" s="106"/>
      <c r="BI1375" s="106"/>
      <c r="BJ1375" s="106"/>
      <c r="BK1375" s="106"/>
      <c r="BL1375" s="106"/>
      <c r="BM1375" s="106"/>
      <c r="BN1375" s="106"/>
      <c r="BO1375" s="106"/>
      <c r="BP1375" s="106"/>
      <c r="BQ1375" s="106"/>
      <c r="BR1375" s="106"/>
      <c r="BS1375" s="106"/>
      <c r="BT1375" s="106"/>
      <c r="BU1375" s="106"/>
      <c r="BV1375" s="106"/>
      <c r="BW1375" s="106"/>
      <c r="BX1375" s="106"/>
      <c r="BY1375" s="106"/>
      <c r="BZ1375" s="106"/>
      <c r="CA1375" s="106"/>
      <c r="CB1375" s="106"/>
      <c r="CC1375" s="106"/>
      <c r="CD1375" s="106"/>
      <c r="CE1375" s="106"/>
      <c r="CF1375" s="106"/>
      <c r="CG1375" s="106"/>
      <c r="CH1375" s="106"/>
      <c r="CI1375" s="106"/>
      <c r="CJ1375" s="106"/>
      <c r="CK1375" s="106"/>
      <c r="CL1375" s="106"/>
      <c r="CM1375" s="106"/>
      <c r="CN1375" s="106"/>
      <c r="CO1375" s="106"/>
      <c r="CP1375" s="106"/>
      <c r="CQ1375" s="106"/>
      <c r="CR1375" s="106"/>
      <c r="CS1375" s="106"/>
      <c r="CT1375" s="106"/>
      <c r="CU1375" s="106"/>
      <c r="CV1375" s="106"/>
      <c r="CW1375" s="106"/>
      <c r="CX1375" s="106"/>
      <c r="CY1375" s="106"/>
      <c r="CZ1375" s="106"/>
      <c r="DA1375" s="106"/>
      <c r="DB1375" s="106"/>
      <c r="DC1375" s="106"/>
      <c r="DD1375" s="106"/>
      <c r="DE1375" s="106"/>
      <c r="DF1375" s="106"/>
      <c r="DG1375" s="106"/>
    </row>
    <row r="1376" spans="1:111" s="112" customFormat="1" x14ac:dyDescent="0.2">
      <c r="A1376" s="106"/>
      <c r="J1376" s="113"/>
      <c r="K1376" s="168"/>
      <c r="L1376" s="109"/>
      <c r="M1376" s="106"/>
      <c r="N1376" s="106"/>
      <c r="O1376" s="106"/>
      <c r="P1376" s="106"/>
      <c r="Q1376" s="106"/>
      <c r="R1376" s="106"/>
      <c r="S1376" s="106"/>
      <c r="T1376" s="106"/>
      <c r="U1376" s="106"/>
      <c r="V1376" s="106"/>
      <c r="W1376" s="106"/>
      <c r="X1376" s="106"/>
      <c r="Y1376" s="106"/>
      <c r="Z1376" s="106"/>
      <c r="AA1376" s="106"/>
      <c r="AB1376" s="106"/>
      <c r="AC1376" s="106"/>
      <c r="AD1376" s="106"/>
      <c r="AE1376" s="106"/>
      <c r="AF1376" s="106"/>
      <c r="AG1376" s="106"/>
      <c r="AH1376" s="106"/>
      <c r="AI1376" s="106"/>
      <c r="AJ1376" s="106"/>
      <c r="AK1376" s="106"/>
      <c r="AL1376" s="106"/>
      <c r="AM1376" s="106"/>
      <c r="AN1376" s="106"/>
      <c r="AO1376" s="106"/>
      <c r="AP1376" s="106"/>
      <c r="AQ1376" s="106"/>
      <c r="AR1376" s="106"/>
      <c r="AS1376" s="106"/>
      <c r="AT1376" s="106"/>
      <c r="AU1376" s="106"/>
      <c r="AV1376" s="106"/>
      <c r="AW1376" s="106"/>
      <c r="AX1376" s="106"/>
      <c r="AY1376" s="106"/>
      <c r="AZ1376" s="106"/>
      <c r="BA1376" s="106"/>
      <c r="BB1376" s="106"/>
      <c r="BC1376" s="106"/>
      <c r="BD1376" s="106"/>
      <c r="BE1376" s="106"/>
      <c r="BF1376" s="106"/>
      <c r="BG1376" s="106"/>
      <c r="BH1376" s="106"/>
      <c r="BI1376" s="106"/>
      <c r="BJ1376" s="106"/>
      <c r="BK1376" s="106"/>
      <c r="BL1376" s="106"/>
      <c r="BM1376" s="106"/>
      <c r="BN1376" s="106"/>
      <c r="BO1376" s="106"/>
      <c r="BP1376" s="106"/>
      <c r="BQ1376" s="106"/>
      <c r="BR1376" s="106"/>
      <c r="BS1376" s="106"/>
      <c r="BT1376" s="106"/>
      <c r="BU1376" s="106"/>
      <c r="BV1376" s="106"/>
      <c r="BW1376" s="106"/>
      <c r="BX1376" s="106"/>
      <c r="BY1376" s="106"/>
      <c r="BZ1376" s="106"/>
      <c r="CA1376" s="106"/>
      <c r="CB1376" s="106"/>
      <c r="CC1376" s="106"/>
      <c r="CD1376" s="106"/>
      <c r="CE1376" s="106"/>
      <c r="CF1376" s="106"/>
      <c r="CG1376" s="106"/>
      <c r="CH1376" s="106"/>
      <c r="CI1376" s="106"/>
      <c r="CJ1376" s="106"/>
      <c r="CK1376" s="106"/>
      <c r="CL1376" s="106"/>
      <c r="CM1376" s="106"/>
      <c r="CN1376" s="106"/>
      <c r="CO1376" s="106"/>
      <c r="CP1376" s="106"/>
      <c r="CQ1376" s="106"/>
      <c r="CR1376" s="106"/>
      <c r="CS1376" s="106"/>
      <c r="CT1376" s="106"/>
      <c r="CU1376" s="106"/>
      <c r="CV1376" s="106"/>
      <c r="CW1376" s="106"/>
      <c r="CX1376" s="106"/>
      <c r="CY1376" s="106"/>
      <c r="CZ1376" s="106"/>
      <c r="DA1376" s="106"/>
      <c r="DB1376" s="106"/>
      <c r="DC1376" s="106"/>
      <c r="DD1376" s="106"/>
      <c r="DE1376" s="106"/>
      <c r="DF1376" s="106"/>
      <c r="DG1376" s="106"/>
    </row>
    <row r="1377" spans="1:111" s="112" customFormat="1" x14ac:dyDescent="0.2">
      <c r="A1377" s="106"/>
      <c r="J1377" s="113"/>
      <c r="K1377" s="168"/>
      <c r="L1377" s="109"/>
      <c r="M1377" s="106"/>
      <c r="N1377" s="106"/>
      <c r="O1377" s="106"/>
      <c r="P1377" s="106"/>
      <c r="Q1377" s="106"/>
      <c r="R1377" s="106"/>
      <c r="S1377" s="106"/>
      <c r="T1377" s="106"/>
      <c r="U1377" s="106"/>
      <c r="V1377" s="106"/>
      <c r="W1377" s="106"/>
      <c r="X1377" s="106"/>
      <c r="Y1377" s="106"/>
      <c r="Z1377" s="106"/>
      <c r="AA1377" s="106"/>
      <c r="AB1377" s="106"/>
      <c r="AC1377" s="106"/>
      <c r="AD1377" s="106"/>
      <c r="AE1377" s="106"/>
      <c r="AF1377" s="106"/>
      <c r="AG1377" s="106"/>
      <c r="AH1377" s="106"/>
      <c r="AI1377" s="106"/>
      <c r="AJ1377" s="106"/>
      <c r="AK1377" s="106"/>
      <c r="AL1377" s="106"/>
      <c r="AM1377" s="106"/>
      <c r="AN1377" s="106"/>
      <c r="AO1377" s="106"/>
      <c r="AP1377" s="106"/>
      <c r="AQ1377" s="106"/>
      <c r="AR1377" s="106"/>
      <c r="AS1377" s="106"/>
      <c r="AT1377" s="106"/>
      <c r="AU1377" s="106"/>
      <c r="AV1377" s="106"/>
      <c r="AW1377" s="106"/>
      <c r="AX1377" s="106"/>
      <c r="AY1377" s="106"/>
      <c r="AZ1377" s="106"/>
      <c r="BA1377" s="106"/>
      <c r="BB1377" s="106"/>
      <c r="BC1377" s="106"/>
      <c r="BD1377" s="106"/>
      <c r="BE1377" s="106"/>
      <c r="BF1377" s="106"/>
      <c r="BG1377" s="106"/>
      <c r="BH1377" s="106"/>
      <c r="BI1377" s="106"/>
      <c r="BJ1377" s="106"/>
      <c r="BK1377" s="106"/>
      <c r="BL1377" s="106"/>
      <c r="BM1377" s="106"/>
      <c r="BN1377" s="106"/>
      <c r="BO1377" s="106"/>
      <c r="BP1377" s="106"/>
      <c r="BQ1377" s="106"/>
      <c r="BR1377" s="106"/>
      <c r="BS1377" s="106"/>
      <c r="BT1377" s="106"/>
      <c r="BU1377" s="106"/>
      <c r="BV1377" s="106"/>
      <c r="BW1377" s="106"/>
      <c r="BX1377" s="106"/>
      <c r="BY1377" s="106"/>
      <c r="BZ1377" s="106"/>
      <c r="CA1377" s="106"/>
      <c r="CB1377" s="106"/>
      <c r="CC1377" s="106"/>
      <c r="CD1377" s="106"/>
      <c r="CE1377" s="106"/>
      <c r="CF1377" s="106"/>
      <c r="CG1377" s="106"/>
      <c r="CH1377" s="106"/>
      <c r="CI1377" s="106"/>
      <c r="CJ1377" s="106"/>
      <c r="CK1377" s="106"/>
      <c r="CL1377" s="106"/>
      <c r="CM1377" s="106"/>
      <c r="CN1377" s="106"/>
      <c r="CO1377" s="106"/>
      <c r="CP1377" s="106"/>
      <c r="CQ1377" s="106"/>
      <c r="CR1377" s="106"/>
      <c r="CS1377" s="106"/>
      <c r="CT1377" s="106"/>
      <c r="CU1377" s="106"/>
      <c r="CV1377" s="106"/>
      <c r="CW1377" s="106"/>
      <c r="CX1377" s="106"/>
      <c r="CY1377" s="106"/>
      <c r="CZ1377" s="106"/>
      <c r="DA1377" s="106"/>
      <c r="DB1377" s="106"/>
      <c r="DC1377" s="106"/>
      <c r="DD1377" s="106"/>
      <c r="DE1377" s="106"/>
      <c r="DF1377" s="106"/>
      <c r="DG1377" s="106"/>
    </row>
    <row r="1378" spans="1:111" s="112" customFormat="1" x14ac:dyDescent="0.2">
      <c r="A1378" s="106"/>
      <c r="J1378" s="113"/>
      <c r="K1378" s="168"/>
      <c r="L1378" s="109"/>
      <c r="M1378" s="106"/>
      <c r="N1378" s="106"/>
      <c r="O1378" s="106"/>
      <c r="P1378" s="106"/>
      <c r="Q1378" s="106"/>
      <c r="R1378" s="106"/>
      <c r="S1378" s="106"/>
      <c r="T1378" s="106"/>
      <c r="U1378" s="106"/>
      <c r="V1378" s="106"/>
      <c r="W1378" s="106"/>
      <c r="X1378" s="106"/>
      <c r="Y1378" s="106"/>
      <c r="Z1378" s="106"/>
      <c r="AA1378" s="106"/>
      <c r="AB1378" s="106"/>
      <c r="AC1378" s="106"/>
      <c r="AD1378" s="106"/>
      <c r="AE1378" s="106"/>
      <c r="AF1378" s="106"/>
      <c r="AG1378" s="106"/>
      <c r="AH1378" s="106"/>
      <c r="AI1378" s="106"/>
      <c r="AJ1378" s="106"/>
      <c r="AK1378" s="106"/>
      <c r="AL1378" s="106"/>
      <c r="AM1378" s="106"/>
      <c r="AN1378" s="106"/>
      <c r="AO1378" s="106"/>
      <c r="AP1378" s="106"/>
      <c r="AQ1378" s="106"/>
      <c r="AR1378" s="106"/>
      <c r="AS1378" s="106"/>
      <c r="AT1378" s="106"/>
      <c r="AU1378" s="106"/>
      <c r="AV1378" s="106"/>
      <c r="AW1378" s="106"/>
      <c r="AX1378" s="106"/>
      <c r="AY1378" s="106"/>
      <c r="AZ1378" s="106"/>
      <c r="BA1378" s="106"/>
      <c r="BB1378" s="106"/>
      <c r="BC1378" s="106"/>
      <c r="BD1378" s="106"/>
      <c r="BE1378" s="106"/>
      <c r="BF1378" s="106"/>
      <c r="BG1378" s="106"/>
      <c r="BH1378" s="106"/>
      <c r="BI1378" s="106"/>
      <c r="BJ1378" s="106"/>
      <c r="BK1378" s="106"/>
      <c r="BL1378" s="106"/>
      <c r="BM1378" s="106"/>
      <c r="BN1378" s="106"/>
      <c r="BO1378" s="106"/>
      <c r="BP1378" s="106"/>
      <c r="BQ1378" s="106"/>
      <c r="BR1378" s="106"/>
      <c r="BS1378" s="106"/>
      <c r="BT1378" s="106"/>
      <c r="BU1378" s="106"/>
      <c r="BV1378" s="106"/>
      <c r="BW1378" s="106"/>
      <c r="BX1378" s="106"/>
      <c r="BY1378" s="106"/>
      <c r="BZ1378" s="106"/>
      <c r="CA1378" s="106"/>
      <c r="CB1378" s="106"/>
      <c r="CC1378" s="106"/>
      <c r="CD1378" s="106"/>
      <c r="CE1378" s="106"/>
      <c r="CF1378" s="106"/>
      <c r="CG1378" s="106"/>
      <c r="CH1378" s="106"/>
      <c r="CI1378" s="106"/>
      <c r="CJ1378" s="106"/>
      <c r="CK1378" s="106"/>
      <c r="CL1378" s="106"/>
      <c r="CM1378" s="106"/>
      <c r="CN1378" s="106"/>
      <c r="CO1378" s="106"/>
      <c r="CP1378" s="106"/>
      <c r="CQ1378" s="106"/>
      <c r="CR1378" s="106"/>
      <c r="CS1378" s="106"/>
      <c r="CT1378" s="106"/>
      <c r="CU1378" s="106"/>
      <c r="CV1378" s="106"/>
      <c r="CW1378" s="106"/>
      <c r="CX1378" s="106"/>
      <c r="CY1378" s="106"/>
      <c r="CZ1378" s="106"/>
      <c r="DA1378" s="106"/>
      <c r="DB1378" s="106"/>
      <c r="DC1378" s="106"/>
      <c r="DD1378" s="106"/>
      <c r="DE1378" s="106"/>
      <c r="DF1378" s="106"/>
      <c r="DG1378" s="106"/>
    </row>
    <row r="1379" spans="1:111" s="112" customFormat="1" x14ac:dyDescent="0.2">
      <c r="A1379" s="106"/>
      <c r="J1379" s="113"/>
      <c r="K1379" s="168"/>
      <c r="L1379" s="109"/>
      <c r="M1379" s="106"/>
      <c r="N1379" s="106"/>
      <c r="O1379" s="106"/>
      <c r="P1379" s="106"/>
      <c r="Q1379" s="106"/>
      <c r="R1379" s="106"/>
      <c r="S1379" s="106"/>
      <c r="T1379" s="106"/>
      <c r="U1379" s="106"/>
      <c r="V1379" s="106"/>
      <c r="W1379" s="106"/>
      <c r="X1379" s="106"/>
      <c r="Y1379" s="106"/>
      <c r="Z1379" s="106"/>
      <c r="AA1379" s="106"/>
      <c r="AB1379" s="106"/>
      <c r="AC1379" s="106"/>
      <c r="AD1379" s="106"/>
      <c r="AE1379" s="106"/>
      <c r="AF1379" s="106"/>
      <c r="AG1379" s="106"/>
      <c r="AH1379" s="106"/>
      <c r="AI1379" s="106"/>
      <c r="AJ1379" s="106"/>
      <c r="AK1379" s="106"/>
      <c r="AL1379" s="106"/>
      <c r="AM1379" s="106"/>
      <c r="AN1379" s="106"/>
      <c r="AO1379" s="106"/>
      <c r="AP1379" s="106"/>
      <c r="AQ1379" s="106"/>
      <c r="AR1379" s="106"/>
      <c r="AS1379" s="106"/>
      <c r="AT1379" s="106"/>
      <c r="AU1379" s="106"/>
      <c r="AV1379" s="106"/>
      <c r="AW1379" s="106"/>
      <c r="AX1379" s="106"/>
      <c r="AY1379" s="106"/>
      <c r="AZ1379" s="106"/>
      <c r="BA1379" s="106"/>
      <c r="BB1379" s="106"/>
      <c r="BC1379" s="106"/>
      <c r="BD1379" s="106"/>
      <c r="BE1379" s="106"/>
      <c r="BF1379" s="106"/>
      <c r="BG1379" s="106"/>
      <c r="BH1379" s="106"/>
      <c r="BI1379" s="106"/>
      <c r="BJ1379" s="106"/>
      <c r="BK1379" s="106"/>
      <c r="BL1379" s="106"/>
      <c r="BM1379" s="106"/>
      <c r="BN1379" s="106"/>
      <c r="BO1379" s="106"/>
      <c r="BP1379" s="106"/>
      <c r="BQ1379" s="106"/>
      <c r="BR1379" s="106"/>
      <c r="BS1379" s="106"/>
      <c r="BT1379" s="106"/>
      <c r="BU1379" s="106"/>
      <c r="BV1379" s="106"/>
      <c r="BW1379" s="106"/>
      <c r="BX1379" s="106"/>
      <c r="BY1379" s="106"/>
      <c r="BZ1379" s="106"/>
      <c r="CA1379" s="106"/>
      <c r="CB1379" s="106"/>
      <c r="CC1379" s="106"/>
      <c r="CD1379" s="106"/>
      <c r="CE1379" s="106"/>
      <c r="CF1379" s="106"/>
      <c r="CG1379" s="106"/>
      <c r="CH1379" s="106"/>
      <c r="CI1379" s="106"/>
      <c r="CJ1379" s="106"/>
      <c r="CK1379" s="106"/>
      <c r="CL1379" s="106"/>
      <c r="CM1379" s="106"/>
      <c r="CN1379" s="106"/>
      <c r="CO1379" s="106"/>
      <c r="CP1379" s="106"/>
      <c r="CQ1379" s="106"/>
      <c r="CR1379" s="106"/>
      <c r="CS1379" s="106"/>
      <c r="CT1379" s="106"/>
      <c r="CU1379" s="106"/>
      <c r="CV1379" s="106"/>
      <c r="CW1379" s="106"/>
      <c r="CX1379" s="106"/>
      <c r="CY1379" s="106"/>
      <c r="CZ1379" s="106"/>
      <c r="DA1379" s="106"/>
      <c r="DB1379" s="106"/>
      <c r="DC1379" s="106"/>
      <c r="DD1379" s="106"/>
      <c r="DE1379" s="106"/>
      <c r="DF1379" s="106"/>
      <c r="DG1379" s="106"/>
    </row>
    <row r="1380" spans="1:111" s="112" customFormat="1" x14ac:dyDescent="0.2">
      <c r="A1380" s="106"/>
      <c r="J1380" s="113"/>
      <c r="K1380" s="168"/>
      <c r="L1380" s="109"/>
      <c r="M1380" s="106"/>
      <c r="N1380" s="106"/>
      <c r="O1380" s="106"/>
      <c r="P1380" s="106"/>
      <c r="Q1380" s="106"/>
      <c r="R1380" s="106"/>
      <c r="S1380" s="106"/>
      <c r="T1380" s="106"/>
      <c r="U1380" s="106"/>
      <c r="V1380" s="106"/>
      <c r="W1380" s="106"/>
      <c r="X1380" s="106"/>
      <c r="Y1380" s="106"/>
      <c r="Z1380" s="106"/>
      <c r="AA1380" s="106"/>
      <c r="AB1380" s="106"/>
      <c r="AC1380" s="106"/>
      <c r="AD1380" s="106"/>
      <c r="AE1380" s="106"/>
      <c r="AF1380" s="106"/>
      <c r="AG1380" s="106"/>
      <c r="AH1380" s="106"/>
      <c r="AI1380" s="106"/>
      <c r="AJ1380" s="106"/>
      <c r="AK1380" s="106"/>
      <c r="AL1380" s="106"/>
      <c r="AM1380" s="106"/>
      <c r="AN1380" s="106"/>
      <c r="AO1380" s="106"/>
      <c r="AP1380" s="106"/>
      <c r="AQ1380" s="106"/>
      <c r="AR1380" s="106"/>
      <c r="AS1380" s="106"/>
      <c r="AT1380" s="106"/>
      <c r="AU1380" s="106"/>
      <c r="AV1380" s="106"/>
      <c r="AW1380" s="106"/>
      <c r="AX1380" s="106"/>
      <c r="AY1380" s="106"/>
      <c r="AZ1380" s="106"/>
      <c r="BA1380" s="106"/>
      <c r="BB1380" s="106"/>
      <c r="BC1380" s="106"/>
      <c r="BD1380" s="106"/>
      <c r="BE1380" s="106"/>
      <c r="BF1380" s="106"/>
      <c r="BG1380" s="106"/>
      <c r="BH1380" s="106"/>
      <c r="BI1380" s="106"/>
      <c r="BJ1380" s="106"/>
      <c r="BK1380" s="106"/>
      <c r="BL1380" s="106"/>
      <c r="BM1380" s="106"/>
      <c r="BN1380" s="106"/>
      <c r="BO1380" s="106"/>
      <c r="BP1380" s="106"/>
      <c r="BQ1380" s="106"/>
      <c r="BR1380" s="106"/>
      <c r="BS1380" s="106"/>
      <c r="BT1380" s="106"/>
      <c r="BU1380" s="106"/>
      <c r="BV1380" s="106"/>
      <c r="BW1380" s="106"/>
      <c r="BX1380" s="106"/>
      <c r="BY1380" s="106"/>
      <c r="BZ1380" s="106"/>
      <c r="CA1380" s="106"/>
      <c r="CB1380" s="106"/>
      <c r="CC1380" s="106"/>
      <c r="CD1380" s="106"/>
      <c r="CE1380" s="106"/>
      <c r="CF1380" s="106"/>
      <c r="CG1380" s="106"/>
      <c r="CH1380" s="106"/>
      <c r="CI1380" s="106"/>
      <c r="CJ1380" s="106"/>
      <c r="CK1380" s="106"/>
      <c r="CL1380" s="106"/>
      <c r="CM1380" s="106"/>
      <c r="CN1380" s="106"/>
      <c r="CO1380" s="106"/>
      <c r="CP1380" s="106"/>
      <c r="CQ1380" s="106"/>
      <c r="CR1380" s="106"/>
      <c r="CS1380" s="106"/>
      <c r="CT1380" s="106"/>
      <c r="CU1380" s="106"/>
      <c r="CV1380" s="106"/>
      <c r="CW1380" s="106"/>
      <c r="CX1380" s="106"/>
      <c r="CY1380" s="106"/>
      <c r="CZ1380" s="106"/>
      <c r="DA1380" s="106"/>
      <c r="DB1380" s="106"/>
      <c r="DC1380" s="106"/>
      <c r="DD1380" s="106"/>
      <c r="DE1380" s="106"/>
      <c r="DF1380" s="106"/>
      <c r="DG1380" s="106"/>
    </row>
    <row r="1381" spans="1:111" s="112" customFormat="1" x14ac:dyDescent="0.2">
      <c r="A1381" s="106"/>
      <c r="J1381" s="113"/>
      <c r="K1381" s="168"/>
      <c r="L1381" s="109"/>
      <c r="M1381" s="106"/>
      <c r="N1381" s="106"/>
      <c r="O1381" s="106"/>
      <c r="P1381" s="106"/>
      <c r="Q1381" s="106"/>
      <c r="R1381" s="106"/>
      <c r="S1381" s="106"/>
      <c r="T1381" s="106"/>
      <c r="U1381" s="106"/>
      <c r="V1381" s="106"/>
      <c r="W1381" s="106"/>
      <c r="X1381" s="106"/>
      <c r="Y1381" s="106"/>
      <c r="Z1381" s="106"/>
      <c r="AA1381" s="106"/>
      <c r="AB1381" s="106"/>
      <c r="AC1381" s="106"/>
      <c r="AD1381" s="106"/>
      <c r="AE1381" s="106"/>
      <c r="AF1381" s="106"/>
      <c r="AG1381" s="106"/>
      <c r="AH1381" s="106"/>
      <c r="AI1381" s="106"/>
      <c r="AJ1381" s="106"/>
      <c r="AK1381" s="106"/>
      <c r="AL1381" s="106"/>
      <c r="AM1381" s="106"/>
      <c r="AN1381" s="106"/>
      <c r="AO1381" s="106"/>
      <c r="AP1381" s="106"/>
      <c r="AQ1381" s="106"/>
      <c r="AR1381" s="106"/>
      <c r="AS1381" s="106"/>
      <c r="AT1381" s="106"/>
      <c r="AU1381" s="106"/>
      <c r="AV1381" s="106"/>
      <c r="AW1381" s="106"/>
      <c r="AX1381" s="106"/>
      <c r="AY1381" s="106"/>
      <c r="AZ1381" s="106"/>
      <c r="BA1381" s="106"/>
      <c r="BB1381" s="106"/>
      <c r="BC1381" s="106"/>
      <c r="BD1381" s="106"/>
      <c r="BE1381" s="106"/>
      <c r="BF1381" s="106"/>
      <c r="BG1381" s="106"/>
      <c r="BH1381" s="106"/>
      <c r="BI1381" s="106"/>
      <c r="BJ1381" s="106"/>
      <c r="BK1381" s="106"/>
      <c r="BL1381" s="106"/>
      <c r="BM1381" s="106"/>
      <c r="BN1381" s="106"/>
      <c r="BO1381" s="106"/>
      <c r="BP1381" s="106"/>
      <c r="BQ1381" s="106"/>
      <c r="BR1381" s="106"/>
      <c r="BS1381" s="106"/>
      <c r="BT1381" s="106"/>
      <c r="BU1381" s="106"/>
      <c r="BV1381" s="106"/>
      <c r="BW1381" s="106"/>
      <c r="BX1381" s="106"/>
      <c r="BY1381" s="106"/>
      <c r="BZ1381" s="106"/>
      <c r="CA1381" s="106"/>
      <c r="CB1381" s="106"/>
      <c r="CC1381" s="106"/>
      <c r="CD1381" s="106"/>
      <c r="CE1381" s="106"/>
      <c r="CF1381" s="106"/>
      <c r="CG1381" s="106"/>
      <c r="CH1381" s="106"/>
      <c r="CI1381" s="106"/>
      <c r="CJ1381" s="106"/>
      <c r="CK1381" s="106"/>
      <c r="CL1381" s="106"/>
      <c r="CM1381" s="106"/>
      <c r="CN1381" s="106"/>
      <c r="CO1381" s="106"/>
      <c r="CP1381" s="106"/>
      <c r="CQ1381" s="106"/>
      <c r="CR1381" s="106"/>
      <c r="CS1381" s="106"/>
      <c r="CT1381" s="106"/>
      <c r="CU1381" s="106"/>
      <c r="CV1381" s="106"/>
      <c r="CW1381" s="106"/>
      <c r="CX1381" s="106"/>
      <c r="CY1381" s="106"/>
      <c r="CZ1381" s="106"/>
      <c r="DA1381" s="106"/>
      <c r="DB1381" s="106"/>
      <c r="DC1381" s="106"/>
      <c r="DD1381" s="106"/>
      <c r="DE1381" s="106"/>
      <c r="DF1381" s="106"/>
      <c r="DG1381" s="106"/>
    </row>
    <row r="1382" spans="1:111" s="112" customFormat="1" x14ac:dyDescent="0.2">
      <c r="A1382" s="106"/>
      <c r="J1382" s="113"/>
      <c r="K1382" s="168"/>
      <c r="L1382" s="109"/>
      <c r="M1382" s="106"/>
      <c r="N1382" s="106"/>
      <c r="O1382" s="106"/>
      <c r="P1382" s="106"/>
      <c r="Q1382" s="106"/>
      <c r="R1382" s="106"/>
      <c r="S1382" s="106"/>
      <c r="T1382" s="106"/>
      <c r="U1382" s="106"/>
      <c r="V1382" s="106"/>
      <c r="W1382" s="106"/>
      <c r="X1382" s="106"/>
      <c r="Y1382" s="106"/>
      <c r="Z1382" s="106"/>
      <c r="AA1382" s="106"/>
      <c r="AB1382" s="106"/>
      <c r="AC1382" s="106"/>
      <c r="AD1382" s="106"/>
      <c r="AE1382" s="106"/>
      <c r="AF1382" s="106"/>
      <c r="AG1382" s="106"/>
      <c r="AH1382" s="106"/>
      <c r="AI1382" s="106"/>
      <c r="AJ1382" s="106"/>
      <c r="AK1382" s="106"/>
      <c r="AL1382" s="106"/>
      <c r="AM1382" s="106"/>
      <c r="AN1382" s="106"/>
      <c r="AO1382" s="106"/>
      <c r="AP1382" s="106"/>
      <c r="AQ1382" s="106"/>
      <c r="AR1382" s="106"/>
      <c r="AS1382" s="106"/>
      <c r="AT1382" s="106"/>
      <c r="AU1382" s="106"/>
      <c r="AV1382" s="106"/>
      <c r="AW1382" s="106"/>
      <c r="AX1382" s="106"/>
      <c r="AY1382" s="106"/>
      <c r="AZ1382" s="106"/>
      <c r="BA1382" s="106"/>
      <c r="BB1382" s="106"/>
      <c r="BC1382" s="106"/>
      <c r="BD1382" s="106"/>
      <c r="BE1382" s="106"/>
      <c r="BF1382" s="106"/>
      <c r="BG1382" s="106"/>
      <c r="BH1382" s="106"/>
      <c r="BI1382" s="106"/>
      <c r="BJ1382" s="106"/>
      <c r="BK1382" s="106"/>
      <c r="BL1382" s="106"/>
      <c r="BM1382" s="106"/>
      <c r="BN1382" s="106"/>
      <c r="BO1382" s="106"/>
      <c r="BP1382" s="106"/>
      <c r="BQ1382" s="106"/>
      <c r="BR1382" s="106"/>
      <c r="BS1382" s="106"/>
      <c r="BT1382" s="106"/>
      <c r="BU1382" s="106"/>
      <c r="BV1382" s="106"/>
      <c r="BW1382" s="106"/>
      <c r="BX1382" s="106"/>
      <c r="BY1382" s="106"/>
      <c r="BZ1382" s="106"/>
      <c r="CA1382" s="106"/>
      <c r="CB1382" s="106"/>
      <c r="CC1382" s="106"/>
      <c r="CD1382" s="106"/>
      <c r="CE1382" s="106"/>
      <c r="CF1382" s="106"/>
      <c r="CG1382" s="106"/>
      <c r="CH1382" s="106"/>
      <c r="CI1382" s="106"/>
      <c r="CJ1382" s="106"/>
      <c r="CK1382" s="106"/>
      <c r="CL1382" s="106"/>
      <c r="CM1382" s="106"/>
      <c r="CN1382" s="106"/>
      <c r="CO1382" s="106"/>
      <c r="CP1382" s="106"/>
      <c r="CQ1382" s="106"/>
      <c r="CR1382" s="106"/>
      <c r="CS1382" s="106"/>
      <c r="CT1382" s="106"/>
      <c r="CU1382" s="106"/>
      <c r="CV1382" s="106"/>
      <c r="CW1382" s="106"/>
      <c r="CX1382" s="106"/>
      <c r="CY1382" s="106"/>
      <c r="CZ1382" s="106"/>
      <c r="DA1382" s="106"/>
      <c r="DB1382" s="106"/>
      <c r="DC1382" s="106"/>
      <c r="DD1382" s="106"/>
      <c r="DE1382" s="106"/>
      <c r="DF1382" s="106"/>
      <c r="DG1382" s="106"/>
    </row>
    <row r="1383" spans="1:111" s="112" customFormat="1" x14ac:dyDescent="0.2">
      <c r="A1383" s="106"/>
      <c r="J1383" s="113"/>
      <c r="K1383" s="168"/>
      <c r="L1383" s="109"/>
      <c r="M1383" s="106"/>
      <c r="N1383" s="106"/>
      <c r="O1383" s="106"/>
      <c r="P1383" s="106"/>
      <c r="Q1383" s="106"/>
      <c r="R1383" s="106"/>
      <c r="S1383" s="106"/>
      <c r="T1383" s="106"/>
      <c r="U1383" s="106"/>
      <c r="V1383" s="106"/>
      <c r="W1383" s="106"/>
      <c r="X1383" s="106"/>
      <c r="Y1383" s="106"/>
      <c r="Z1383" s="106"/>
      <c r="AA1383" s="106"/>
      <c r="AB1383" s="106"/>
      <c r="AC1383" s="106"/>
      <c r="AD1383" s="106"/>
      <c r="AE1383" s="106"/>
      <c r="AF1383" s="106"/>
      <c r="AG1383" s="106"/>
      <c r="AH1383" s="106"/>
      <c r="AI1383" s="106"/>
      <c r="AJ1383" s="106"/>
      <c r="AK1383" s="106"/>
      <c r="AL1383" s="106"/>
      <c r="AM1383" s="106"/>
      <c r="AN1383" s="106"/>
      <c r="AO1383" s="106"/>
      <c r="AP1383" s="106"/>
      <c r="AQ1383" s="106"/>
      <c r="AR1383" s="106"/>
      <c r="AS1383" s="106"/>
      <c r="AT1383" s="106"/>
      <c r="AU1383" s="106"/>
      <c r="AV1383" s="106"/>
      <c r="AW1383" s="106"/>
      <c r="AX1383" s="106"/>
      <c r="AY1383" s="106"/>
      <c r="AZ1383" s="106"/>
      <c r="BA1383" s="106"/>
      <c r="BB1383" s="106"/>
      <c r="BC1383" s="106"/>
      <c r="BD1383" s="106"/>
      <c r="BE1383" s="106"/>
      <c r="BF1383" s="106"/>
      <c r="BG1383" s="106"/>
      <c r="BH1383" s="106"/>
      <c r="BI1383" s="106"/>
      <c r="BJ1383" s="106"/>
      <c r="BK1383" s="106"/>
      <c r="BL1383" s="106"/>
      <c r="BM1383" s="106"/>
      <c r="BN1383" s="106"/>
      <c r="BO1383" s="106"/>
      <c r="BP1383" s="106"/>
      <c r="BQ1383" s="106"/>
      <c r="BR1383" s="106"/>
      <c r="BS1383" s="106"/>
      <c r="BT1383" s="106"/>
      <c r="BU1383" s="106"/>
      <c r="BV1383" s="106"/>
      <c r="BW1383" s="106"/>
      <c r="BX1383" s="106"/>
      <c r="BY1383" s="106"/>
      <c r="BZ1383" s="106"/>
      <c r="CA1383" s="106"/>
      <c r="CB1383" s="106"/>
      <c r="CC1383" s="106"/>
      <c r="CD1383" s="106"/>
      <c r="CE1383" s="106"/>
      <c r="CF1383" s="106"/>
      <c r="CG1383" s="106"/>
      <c r="CH1383" s="106"/>
      <c r="CI1383" s="106"/>
      <c r="CJ1383" s="106"/>
      <c r="CK1383" s="106"/>
      <c r="CL1383" s="106"/>
      <c r="CM1383" s="106"/>
      <c r="CN1383" s="106"/>
      <c r="CO1383" s="106"/>
      <c r="CP1383" s="106"/>
      <c r="CQ1383" s="106"/>
      <c r="CR1383" s="106"/>
      <c r="CS1383" s="106"/>
      <c r="CT1383" s="106"/>
      <c r="CU1383" s="106"/>
      <c r="CV1383" s="106"/>
      <c r="CW1383" s="106"/>
      <c r="CX1383" s="106"/>
      <c r="CY1383" s="106"/>
      <c r="CZ1383" s="106"/>
      <c r="DA1383" s="106"/>
      <c r="DB1383" s="106"/>
      <c r="DC1383" s="106"/>
      <c r="DD1383" s="106"/>
      <c r="DE1383" s="106"/>
      <c r="DF1383" s="106"/>
      <c r="DG1383" s="106"/>
    </row>
    <row r="1384" spans="1:111" s="112" customFormat="1" x14ac:dyDescent="0.2">
      <c r="A1384" s="106"/>
      <c r="J1384" s="113"/>
      <c r="K1384" s="168"/>
      <c r="L1384" s="109"/>
      <c r="M1384" s="106"/>
      <c r="N1384" s="106"/>
      <c r="O1384" s="106"/>
      <c r="P1384" s="106"/>
      <c r="Q1384" s="106"/>
      <c r="R1384" s="106"/>
      <c r="S1384" s="106"/>
      <c r="T1384" s="106"/>
      <c r="U1384" s="106"/>
      <c r="V1384" s="106"/>
      <c r="W1384" s="106"/>
      <c r="X1384" s="106"/>
      <c r="Y1384" s="106"/>
      <c r="Z1384" s="106"/>
      <c r="AA1384" s="106"/>
      <c r="AB1384" s="106"/>
      <c r="AC1384" s="106"/>
      <c r="AD1384" s="106"/>
      <c r="AE1384" s="106"/>
      <c r="AF1384" s="106"/>
      <c r="AG1384" s="106"/>
      <c r="AH1384" s="106"/>
      <c r="AI1384" s="106"/>
      <c r="AJ1384" s="106"/>
      <c r="AK1384" s="106"/>
      <c r="AL1384" s="106"/>
      <c r="AM1384" s="106"/>
      <c r="AN1384" s="106"/>
      <c r="AO1384" s="106"/>
      <c r="AP1384" s="106"/>
      <c r="AQ1384" s="106"/>
      <c r="AR1384" s="106"/>
      <c r="AS1384" s="106"/>
      <c r="AT1384" s="106"/>
      <c r="AU1384" s="106"/>
      <c r="AV1384" s="106"/>
      <c r="AW1384" s="106"/>
      <c r="AX1384" s="106"/>
      <c r="AY1384" s="106"/>
      <c r="AZ1384" s="106"/>
      <c r="BA1384" s="106"/>
      <c r="BB1384" s="106"/>
      <c r="BC1384" s="106"/>
      <c r="BD1384" s="106"/>
      <c r="BE1384" s="106"/>
      <c r="BF1384" s="106"/>
      <c r="BG1384" s="106"/>
      <c r="BH1384" s="106"/>
      <c r="BI1384" s="106"/>
      <c r="BJ1384" s="106"/>
      <c r="BK1384" s="106"/>
      <c r="BL1384" s="106"/>
      <c r="BM1384" s="106"/>
      <c r="BN1384" s="106"/>
      <c r="BO1384" s="106"/>
      <c r="BP1384" s="106"/>
      <c r="BQ1384" s="106"/>
      <c r="BR1384" s="106"/>
      <c r="BS1384" s="106"/>
      <c r="BT1384" s="106"/>
      <c r="BU1384" s="106"/>
      <c r="BV1384" s="106"/>
      <c r="BW1384" s="106"/>
      <c r="BX1384" s="106"/>
      <c r="BY1384" s="106"/>
      <c r="BZ1384" s="106"/>
      <c r="CA1384" s="106"/>
      <c r="CB1384" s="106"/>
      <c r="CC1384" s="106"/>
      <c r="CD1384" s="106"/>
      <c r="CE1384" s="106"/>
      <c r="CF1384" s="106"/>
      <c r="CG1384" s="106"/>
      <c r="CH1384" s="106"/>
      <c r="CI1384" s="106"/>
      <c r="CJ1384" s="106"/>
      <c r="CK1384" s="106"/>
      <c r="CL1384" s="106"/>
      <c r="CM1384" s="106"/>
      <c r="CN1384" s="106"/>
      <c r="CO1384" s="106"/>
      <c r="CP1384" s="106"/>
      <c r="CQ1384" s="106"/>
      <c r="CR1384" s="106"/>
      <c r="CS1384" s="106"/>
      <c r="CT1384" s="106"/>
      <c r="CU1384" s="106"/>
      <c r="CV1384" s="106"/>
      <c r="CW1384" s="106"/>
      <c r="CX1384" s="106"/>
      <c r="CY1384" s="106"/>
      <c r="CZ1384" s="106"/>
      <c r="DA1384" s="106"/>
      <c r="DB1384" s="106"/>
      <c r="DC1384" s="106"/>
      <c r="DD1384" s="106"/>
      <c r="DE1384" s="106"/>
      <c r="DF1384" s="106"/>
      <c r="DG1384" s="106"/>
    </row>
    <row r="1385" spans="1:111" s="112" customFormat="1" x14ac:dyDescent="0.2">
      <c r="A1385" s="106"/>
      <c r="J1385" s="113"/>
      <c r="K1385" s="168"/>
      <c r="L1385" s="109"/>
      <c r="M1385" s="106"/>
      <c r="N1385" s="106"/>
      <c r="O1385" s="106"/>
      <c r="P1385" s="106"/>
      <c r="Q1385" s="106"/>
      <c r="R1385" s="106"/>
      <c r="S1385" s="106"/>
      <c r="T1385" s="106"/>
      <c r="U1385" s="106"/>
      <c r="V1385" s="106"/>
      <c r="W1385" s="106"/>
      <c r="X1385" s="106"/>
      <c r="Y1385" s="106"/>
      <c r="Z1385" s="106"/>
      <c r="AA1385" s="106"/>
      <c r="AB1385" s="106"/>
      <c r="AC1385" s="106"/>
      <c r="AD1385" s="106"/>
      <c r="AE1385" s="106"/>
      <c r="AF1385" s="106"/>
      <c r="AG1385" s="106"/>
      <c r="AH1385" s="106"/>
      <c r="AI1385" s="106"/>
      <c r="AJ1385" s="106"/>
      <c r="AK1385" s="106"/>
      <c r="AL1385" s="106"/>
      <c r="AM1385" s="106"/>
      <c r="AN1385" s="106"/>
      <c r="AO1385" s="106"/>
      <c r="AP1385" s="106"/>
      <c r="AQ1385" s="106"/>
      <c r="AR1385" s="106"/>
      <c r="AS1385" s="106"/>
      <c r="AT1385" s="106"/>
      <c r="AU1385" s="106"/>
      <c r="AV1385" s="106"/>
      <c r="AW1385" s="106"/>
      <c r="AX1385" s="106"/>
      <c r="AY1385" s="106"/>
      <c r="AZ1385" s="106"/>
      <c r="BA1385" s="106"/>
      <c r="BB1385" s="106"/>
      <c r="BC1385" s="106"/>
      <c r="BD1385" s="106"/>
      <c r="BE1385" s="106"/>
      <c r="BF1385" s="106"/>
      <c r="BG1385" s="106"/>
      <c r="BH1385" s="106"/>
      <c r="BI1385" s="106"/>
      <c r="BJ1385" s="106"/>
      <c r="BK1385" s="106"/>
      <c r="BL1385" s="106"/>
      <c r="BM1385" s="106"/>
      <c r="BN1385" s="106"/>
      <c r="BO1385" s="106"/>
      <c r="BP1385" s="106"/>
      <c r="BQ1385" s="106"/>
      <c r="BR1385" s="106"/>
      <c r="BS1385" s="106"/>
      <c r="BT1385" s="106"/>
      <c r="BU1385" s="106"/>
      <c r="BV1385" s="106"/>
      <c r="BW1385" s="106"/>
      <c r="BX1385" s="106"/>
      <c r="BY1385" s="106"/>
      <c r="BZ1385" s="106"/>
      <c r="CA1385" s="106"/>
      <c r="CB1385" s="106"/>
      <c r="CC1385" s="106"/>
      <c r="CD1385" s="106"/>
      <c r="CE1385" s="106"/>
      <c r="CF1385" s="106"/>
      <c r="CG1385" s="106"/>
      <c r="CH1385" s="106"/>
      <c r="CI1385" s="106"/>
      <c r="CJ1385" s="106"/>
      <c r="CK1385" s="106"/>
      <c r="CL1385" s="106"/>
      <c r="CM1385" s="106"/>
      <c r="CN1385" s="106"/>
      <c r="CO1385" s="106"/>
      <c r="CP1385" s="106"/>
      <c r="CQ1385" s="106"/>
      <c r="CR1385" s="106"/>
      <c r="CS1385" s="106"/>
      <c r="CT1385" s="106"/>
      <c r="CU1385" s="106"/>
      <c r="CV1385" s="106"/>
      <c r="CW1385" s="106"/>
      <c r="CX1385" s="106"/>
      <c r="CY1385" s="106"/>
      <c r="CZ1385" s="106"/>
      <c r="DA1385" s="106"/>
      <c r="DB1385" s="106"/>
      <c r="DC1385" s="106"/>
      <c r="DD1385" s="106"/>
      <c r="DE1385" s="106"/>
      <c r="DF1385" s="106"/>
      <c r="DG1385" s="106"/>
    </row>
    <row r="1386" spans="1:111" s="112" customFormat="1" x14ac:dyDescent="0.2">
      <c r="A1386" s="106"/>
      <c r="J1386" s="113"/>
      <c r="K1386" s="168"/>
      <c r="L1386" s="109"/>
      <c r="M1386" s="106"/>
      <c r="N1386" s="106"/>
      <c r="O1386" s="106"/>
      <c r="P1386" s="106"/>
      <c r="Q1386" s="106"/>
      <c r="R1386" s="106"/>
      <c r="S1386" s="106"/>
      <c r="T1386" s="106"/>
      <c r="U1386" s="106"/>
      <c r="V1386" s="106"/>
      <c r="W1386" s="106"/>
      <c r="X1386" s="106"/>
      <c r="Y1386" s="106"/>
      <c r="Z1386" s="106"/>
      <c r="AA1386" s="106"/>
      <c r="AB1386" s="106"/>
      <c r="AC1386" s="106"/>
      <c r="AD1386" s="106"/>
      <c r="AE1386" s="106"/>
      <c r="AF1386" s="106"/>
      <c r="AG1386" s="106"/>
      <c r="AH1386" s="106"/>
      <c r="AI1386" s="106"/>
      <c r="AJ1386" s="106"/>
      <c r="AK1386" s="106"/>
      <c r="AL1386" s="106"/>
      <c r="AM1386" s="106"/>
      <c r="AN1386" s="106"/>
      <c r="AO1386" s="106"/>
      <c r="AP1386" s="106"/>
      <c r="AQ1386" s="106"/>
      <c r="AR1386" s="106"/>
      <c r="AS1386" s="106"/>
      <c r="AT1386" s="106"/>
      <c r="AU1386" s="106"/>
      <c r="AV1386" s="106"/>
      <c r="AW1386" s="106"/>
      <c r="AX1386" s="106"/>
      <c r="AY1386" s="106"/>
      <c r="AZ1386" s="106"/>
      <c r="BA1386" s="106"/>
      <c r="BB1386" s="106"/>
      <c r="BC1386" s="106"/>
      <c r="BD1386" s="106"/>
      <c r="BE1386" s="106"/>
      <c r="BF1386" s="106"/>
      <c r="BG1386" s="106"/>
      <c r="BH1386" s="106"/>
      <c r="BI1386" s="106"/>
      <c r="BJ1386" s="106"/>
      <c r="BK1386" s="106"/>
      <c r="BL1386" s="106"/>
      <c r="BM1386" s="106"/>
      <c r="BN1386" s="106"/>
      <c r="BO1386" s="106"/>
      <c r="BP1386" s="106"/>
      <c r="BQ1386" s="106"/>
      <c r="BR1386" s="106"/>
      <c r="BS1386" s="106"/>
      <c r="BT1386" s="106"/>
      <c r="BU1386" s="106"/>
      <c r="BV1386" s="106"/>
      <c r="BW1386" s="106"/>
      <c r="BX1386" s="106"/>
      <c r="BY1386" s="106"/>
      <c r="BZ1386" s="106"/>
      <c r="CA1386" s="106"/>
      <c r="CB1386" s="106"/>
      <c r="CC1386" s="106"/>
      <c r="CD1386" s="106"/>
      <c r="CE1386" s="106"/>
      <c r="CF1386" s="106"/>
      <c r="CG1386" s="106"/>
      <c r="CH1386" s="106"/>
      <c r="CI1386" s="106"/>
      <c r="CJ1386" s="106"/>
      <c r="CK1386" s="106"/>
      <c r="CL1386" s="106"/>
      <c r="CM1386" s="106"/>
      <c r="CN1386" s="106"/>
      <c r="CO1386" s="106"/>
      <c r="CP1386" s="106"/>
      <c r="CQ1386" s="106"/>
      <c r="CR1386" s="106"/>
      <c r="CS1386" s="106"/>
      <c r="CT1386" s="106"/>
      <c r="CU1386" s="106"/>
      <c r="CV1386" s="106"/>
      <c r="CW1386" s="106"/>
      <c r="CX1386" s="106"/>
      <c r="CY1386" s="106"/>
      <c r="CZ1386" s="106"/>
      <c r="DA1386" s="106"/>
      <c r="DB1386" s="106"/>
      <c r="DC1386" s="106"/>
      <c r="DD1386" s="106"/>
      <c r="DE1386" s="106"/>
      <c r="DF1386" s="106"/>
      <c r="DG1386" s="106"/>
    </row>
    <row r="1387" spans="1:111" s="112" customFormat="1" x14ac:dyDescent="0.2">
      <c r="A1387" s="106"/>
      <c r="J1387" s="113"/>
      <c r="K1387" s="168"/>
      <c r="L1387" s="109"/>
      <c r="M1387" s="106"/>
      <c r="N1387" s="106"/>
      <c r="O1387" s="106"/>
      <c r="P1387" s="106"/>
      <c r="Q1387" s="106"/>
      <c r="R1387" s="106"/>
      <c r="S1387" s="106"/>
      <c r="T1387" s="106"/>
      <c r="U1387" s="106"/>
      <c r="V1387" s="106"/>
      <c r="W1387" s="106"/>
      <c r="X1387" s="106"/>
      <c r="Y1387" s="106"/>
      <c r="Z1387" s="106"/>
      <c r="AA1387" s="106"/>
      <c r="AB1387" s="106"/>
      <c r="AC1387" s="106"/>
      <c r="AD1387" s="106"/>
      <c r="AE1387" s="106"/>
      <c r="AF1387" s="106"/>
      <c r="AG1387" s="106"/>
      <c r="AH1387" s="106"/>
      <c r="AI1387" s="106"/>
      <c r="AJ1387" s="106"/>
      <c r="AK1387" s="106"/>
      <c r="AL1387" s="106"/>
      <c r="AM1387" s="106"/>
      <c r="AN1387" s="106"/>
      <c r="AO1387" s="106"/>
      <c r="AP1387" s="106"/>
      <c r="AQ1387" s="106"/>
      <c r="AR1387" s="106"/>
      <c r="AS1387" s="106"/>
      <c r="AT1387" s="106"/>
      <c r="AU1387" s="106"/>
      <c r="AV1387" s="106"/>
      <c r="AW1387" s="106"/>
      <c r="AX1387" s="106"/>
      <c r="AY1387" s="106"/>
      <c r="AZ1387" s="106"/>
      <c r="BA1387" s="106"/>
      <c r="BB1387" s="106"/>
      <c r="BC1387" s="106"/>
      <c r="BD1387" s="106"/>
      <c r="BE1387" s="106"/>
      <c r="BF1387" s="106"/>
      <c r="BG1387" s="106"/>
      <c r="BH1387" s="106"/>
      <c r="BI1387" s="106"/>
      <c r="BJ1387" s="106"/>
      <c r="BK1387" s="106"/>
      <c r="BL1387" s="106"/>
      <c r="BM1387" s="106"/>
      <c r="BN1387" s="106"/>
      <c r="BO1387" s="106"/>
      <c r="BP1387" s="106"/>
      <c r="BQ1387" s="106"/>
      <c r="BR1387" s="106"/>
      <c r="BS1387" s="106"/>
      <c r="BT1387" s="106"/>
      <c r="BU1387" s="106"/>
      <c r="BV1387" s="106"/>
      <c r="BW1387" s="106"/>
      <c r="BX1387" s="106"/>
      <c r="BY1387" s="106"/>
      <c r="BZ1387" s="106"/>
      <c r="CA1387" s="106"/>
      <c r="CB1387" s="106"/>
      <c r="CC1387" s="106"/>
      <c r="CD1387" s="106"/>
      <c r="CE1387" s="106"/>
      <c r="CF1387" s="106"/>
      <c r="CG1387" s="106"/>
      <c r="CH1387" s="106"/>
      <c r="CI1387" s="106"/>
      <c r="CJ1387" s="106"/>
      <c r="CK1387" s="106"/>
      <c r="CL1387" s="106"/>
      <c r="CM1387" s="106"/>
      <c r="CN1387" s="106"/>
      <c r="CO1387" s="106"/>
      <c r="CP1387" s="106"/>
      <c r="CQ1387" s="106"/>
      <c r="CR1387" s="106"/>
      <c r="CS1387" s="106"/>
      <c r="CT1387" s="106"/>
      <c r="CU1387" s="106"/>
      <c r="CV1387" s="106"/>
      <c r="CW1387" s="106"/>
      <c r="CX1387" s="106"/>
      <c r="CY1387" s="106"/>
      <c r="CZ1387" s="106"/>
      <c r="DA1387" s="106"/>
      <c r="DB1387" s="106"/>
      <c r="DC1387" s="106"/>
      <c r="DD1387" s="106"/>
      <c r="DE1387" s="106"/>
      <c r="DF1387" s="106"/>
      <c r="DG1387" s="106"/>
    </row>
    <row r="1388" spans="1:111" s="112" customFormat="1" x14ac:dyDescent="0.2">
      <c r="A1388" s="106"/>
      <c r="J1388" s="113"/>
      <c r="K1388" s="168"/>
      <c r="L1388" s="109"/>
      <c r="M1388" s="106"/>
      <c r="N1388" s="106"/>
      <c r="O1388" s="106"/>
      <c r="P1388" s="106"/>
      <c r="Q1388" s="106"/>
      <c r="R1388" s="106"/>
      <c r="S1388" s="106"/>
      <c r="T1388" s="106"/>
      <c r="U1388" s="106"/>
      <c r="V1388" s="106"/>
      <c r="W1388" s="106"/>
      <c r="X1388" s="106"/>
      <c r="Y1388" s="106"/>
      <c r="Z1388" s="106"/>
      <c r="AA1388" s="106"/>
      <c r="AB1388" s="106"/>
      <c r="AC1388" s="106"/>
      <c r="AD1388" s="106"/>
      <c r="AE1388" s="106"/>
      <c r="AF1388" s="106"/>
      <c r="AG1388" s="106"/>
      <c r="AH1388" s="106"/>
      <c r="AI1388" s="106"/>
      <c r="AJ1388" s="106"/>
      <c r="AK1388" s="106"/>
      <c r="AL1388" s="106"/>
      <c r="AM1388" s="106"/>
      <c r="AN1388" s="106"/>
      <c r="AO1388" s="106"/>
      <c r="AP1388" s="106"/>
      <c r="AQ1388" s="106"/>
      <c r="AR1388" s="106"/>
      <c r="AS1388" s="106"/>
      <c r="AT1388" s="106"/>
      <c r="AU1388" s="106"/>
      <c r="AV1388" s="106"/>
      <c r="AW1388" s="106"/>
      <c r="AX1388" s="106"/>
      <c r="AY1388" s="106"/>
      <c r="AZ1388" s="106"/>
      <c r="BA1388" s="106"/>
      <c r="BB1388" s="106"/>
      <c r="BC1388" s="106"/>
      <c r="BD1388" s="106"/>
      <c r="BE1388" s="106"/>
      <c r="BF1388" s="106"/>
      <c r="BG1388" s="106"/>
      <c r="BH1388" s="106"/>
      <c r="BI1388" s="106"/>
      <c r="BJ1388" s="106"/>
      <c r="BK1388" s="106"/>
      <c r="BL1388" s="106"/>
      <c r="BM1388" s="106"/>
      <c r="BN1388" s="106"/>
      <c r="BO1388" s="106"/>
      <c r="BP1388" s="106"/>
      <c r="BQ1388" s="106"/>
      <c r="BR1388" s="106"/>
      <c r="BS1388" s="106"/>
      <c r="BT1388" s="106"/>
      <c r="BU1388" s="106"/>
      <c r="BV1388" s="106"/>
      <c r="BW1388" s="106"/>
      <c r="BX1388" s="106"/>
      <c r="BY1388" s="106"/>
      <c r="BZ1388" s="106"/>
      <c r="CA1388" s="106"/>
      <c r="CB1388" s="106"/>
      <c r="CC1388" s="106"/>
      <c r="CD1388" s="106"/>
      <c r="CE1388" s="106"/>
      <c r="CF1388" s="106"/>
      <c r="CG1388" s="106"/>
      <c r="CH1388" s="106"/>
      <c r="CI1388" s="106"/>
      <c r="CJ1388" s="106"/>
      <c r="CK1388" s="106"/>
      <c r="CL1388" s="106"/>
      <c r="CM1388" s="106"/>
      <c r="CN1388" s="106"/>
      <c r="CO1388" s="106"/>
      <c r="CP1388" s="106"/>
      <c r="CQ1388" s="106"/>
      <c r="CR1388" s="106"/>
      <c r="CS1388" s="106"/>
      <c r="CT1388" s="106"/>
      <c r="CU1388" s="106"/>
      <c r="CV1388" s="106"/>
      <c r="CW1388" s="106"/>
      <c r="CX1388" s="106"/>
      <c r="CY1388" s="106"/>
      <c r="CZ1388" s="106"/>
      <c r="DA1388" s="106"/>
      <c r="DB1388" s="106"/>
      <c r="DC1388" s="106"/>
      <c r="DD1388" s="106"/>
      <c r="DE1388" s="106"/>
      <c r="DF1388" s="106"/>
      <c r="DG1388" s="106"/>
    </row>
    <row r="1389" spans="1:111" s="112" customFormat="1" x14ac:dyDescent="0.2">
      <c r="A1389" s="106"/>
      <c r="J1389" s="113"/>
      <c r="K1389" s="168"/>
      <c r="L1389" s="109"/>
      <c r="M1389" s="106"/>
      <c r="N1389" s="106"/>
      <c r="O1389" s="106"/>
      <c r="P1389" s="106"/>
      <c r="Q1389" s="106"/>
      <c r="R1389" s="106"/>
      <c r="S1389" s="106"/>
      <c r="T1389" s="106"/>
      <c r="U1389" s="106"/>
      <c r="V1389" s="106"/>
      <c r="W1389" s="106"/>
      <c r="X1389" s="106"/>
      <c r="Y1389" s="106"/>
      <c r="Z1389" s="106"/>
      <c r="AA1389" s="106"/>
      <c r="AB1389" s="106"/>
      <c r="AC1389" s="106"/>
      <c r="AD1389" s="106"/>
      <c r="AE1389" s="106"/>
      <c r="AF1389" s="106"/>
      <c r="AG1389" s="106"/>
      <c r="AH1389" s="106"/>
      <c r="AI1389" s="106"/>
      <c r="AJ1389" s="106"/>
      <c r="AK1389" s="106"/>
      <c r="AL1389" s="106"/>
      <c r="AM1389" s="106"/>
      <c r="AN1389" s="106"/>
      <c r="AO1389" s="106"/>
      <c r="AP1389" s="106"/>
      <c r="AQ1389" s="106"/>
      <c r="AR1389" s="106"/>
      <c r="AS1389" s="106"/>
      <c r="AT1389" s="106"/>
      <c r="AU1389" s="106"/>
      <c r="AV1389" s="106"/>
      <c r="AW1389" s="106"/>
      <c r="AX1389" s="106"/>
      <c r="AY1389" s="106"/>
      <c r="AZ1389" s="106"/>
      <c r="BA1389" s="106"/>
      <c r="BB1389" s="106"/>
      <c r="BC1389" s="106"/>
      <c r="BD1389" s="106"/>
      <c r="BE1389" s="106"/>
      <c r="BF1389" s="106"/>
      <c r="BG1389" s="106"/>
      <c r="BH1389" s="106"/>
      <c r="BI1389" s="106"/>
      <c r="BJ1389" s="106"/>
      <c r="BK1389" s="106"/>
      <c r="BL1389" s="106"/>
      <c r="BM1389" s="106"/>
      <c r="BN1389" s="106"/>
      <c r="BO1389" s="106"/>
      <c r="BP1389" s="106"/>
      <c r="BQ1389" s="106"/>
      <c r="BR1389" s="106"/>
      <c r="BS1389" s="106"/>
      <c r="BT1389" s="106"/>
      <c r="BU1389" s="106"/>
      <c r="BV1389" s="106"/>
      <c r="BW1389" s="106"/>
      <c r="BX1389" s="106"/>
      <c r="BY1389" s="106"/>
      <c r="BZ1389" s="106"/>
      <c r="CA1389" s="106"/>
      <c r="CB1389" s="106"/>
      <c r="CC1389" s="106"/>
      <c r="CD1389" s="106"/>
      <c r="CE1389" s="106"/>
      <c r="CF1389" s="106"/>
      <c r="CG1389" s="106"/>
      <c r="CH1389" s="106"/>
      <c r="CI1389" s="106"/>
      <c r="CJ1389" s="106"/>
      <c r="CK1389" s="106"/>
      <c r="CL1389" s="106"/>
      <c r="CM1389" s="106"/>
      <c r="CN1389" s="106"/>
      <c r="CO1389" s="106"/>
      <c r="CP1389" s="106"/>
      <c r="CQ1389" s="106"/>
      <c r="CR1389" s="106"/>
      <c r="CS1389" s="106"/>
      <c r="CT1389" s="106"/>
      <c r="CU1389" s="106"/>
      <c r="CV1389" s="106"/>
      <c r="CW1389" s="106"/>
      <c r="CX1389" s="106"/>
      <c r="CY1389" s="106"/>
      <c r="CZ1389" s="106"/>
      <c r="DA1389" s="106"/>
      <c r="DB1389" s="106"/>
      <c r="DC1389" s="106"/>
      <c r="DD1389" s="106"/>
      <c r="DE1389" s="106"/>
      <c r="DF1389" s="106"/>
      <c r="DG1389" s="106"/>
    </row>
    <row r="1390" spans="1:111" s="112" customFormat="1" x14ac:dyDescent="0.2">
      <c r="A1390" s="106"/>
      <c r="J1390" s="113"/>
      <c r="K1390" s="168"/>
      <c r="L1390" s="109"/>
      <c r="M1390" s="106"/>
      <c r="N1390" s="106"/>
      <c r="O1390" s="106"/>
      <c r="P1390" s="106"/>
      <c r="Q1390" s="106"/>
      <c r="R1390" s="106"/>
      <c r="S1390" s="106"/>
      <c r="T1390" s="106"/>
      <c r="U1390" s="106"/>
      <c r="V1390" s="106"/>
      <c r="W1390" s="106"/>
      <c r="X1390" s="106"/>
      <c r="Y1390" s="106"/>
      <c r="Z1390" s="106"/>
      <c r="AA1390" s="106"/>
      <c r="AB1390" s="106"/>
      <c r="AC1390" s="106"/>
      <c r="AD1390" s="106"/>
      <c r="AE1390" s="106"/>
      <c r="AF1390" s="106"/>
      <c r="AG1390" s="106"/>
      <c r="AH1390" s="106"/>
      <c r="AI1390" s="106"/>
      <c r="AJ1390" s="106"/>
      <c r="AK1390" s="106"/>
      <c r="AL1390" s="106"/>
      <c r="AM1390" s="106"/>
      <c r="AN1390" s="106"/>
      <c r="AO1390" s="106"/>
      <c r="AP1390" s="106"/>
      <c r="AQ1390" s="106"/>
      <c r="AR1390" s="106"/>
      <c r="AS1390" s="106"/>
      <c r="AT1390" s="106"/>
      <c r="AU1390" s="106"/>
      <c r="AV1390" s="106"/>
      <c r="AW1390" s="106"/>
      <c r="AX1390" s="106"/>
      <c r="AY1390" s="106"/>
      <c r="AZ1390" s="106"/>
      <c r="BA1390" s="106"/>
      <c r="BB1390" s="106"/>
      <c r="BC1390" s="106"/>
      <c r="BD1390" s="106"/>
      <c r="BE1390" s="106"/>
      <c r="BF1390" s="106"/>
      <c r="BG1390" s="106"/>
      <c r="BH1390" s="106"/>
      <c r="BI1390" s="106"/>
      <c r="BJ1390" s="106"/>
      <c r="BK1390" s="106"/>
      <c r="BL1390" s="106"/>
      <c r="BM1390" s="106"/>
      <c r="BN1390" s="106"/>
      <c r="BO1390" s="106"/>
      <c r="BP1390" s="106"/>
      <c r="BQ1390" s="106"/>
      <c r="BR1390" s="106"/>
      <c r="BS1390" s="106"/>
      <c r="BT1390" s="106"/>
      <c r="BU1390" s="106"/>
      <c r="BV1390" s="106"/>
      <c r="BW1390" s="106"/>
      <c r="BX1390" s="106"/>
      <c r="BY1390" s="106"/>
      <c r="BZ1390" s="106"/>
      <c r="CA1390" s="106"/>
      <c r="CB1390" s="106"/>
      <c r="CC1390" s="106"/>
      <c r="CD1390" s="106"/>
      <c r="CE1390" s="106"/>
      <c r="CF1390" s="106"/>
      <c r="CG1390" s="106"/>
      <c r="CH1390" s="106"/>
      <c r="CI1390" s="106"/>
      <c r="CJ1390" s="106"/>
      <c r="CK1390" s="106"/>
      <c r="CL1390" s="106"/>
      <c r="CM1390" s="106"/>
      <c r="CN1390" s="106"/>
      <c r="CO1390" s="106"/>
      <c r="CP1390" s="106"/>
      <c r="CQ1390" s="106"/>
      <c r="CR1390" s="106"/>
      <c r="CS1390" s="106"/>
      <c r="CT1390" s="106"/>
      <c r="CU1390" s="106"/>
      <c r="CV1390" s="106"/>
      <c r="CW1390" s="106"/>
      <c r="CX1390" s="106"/>
      <c r="CY1390" s="106"/>
      <c r="CZ1390" s="106"/>
      <c r="DA1390" s="106"/>
      <c r="DB1390" s="106"/>
      <c r="DC1390" s="106"/>
      <c r="DD1390" s="106"/>
      <c r="DE1390" s="106"/>
      <c r="DF1390" s="106"/>
      <c r="DG1390" s="106"/>
    </row>
    <row r="1391" spans="1:111" s="112" customFormat="1" x14ac:dyDescent="0.2">
      <c r="A1391" s="106"/>
      <c r="J1391" s="113"/>
      <c r="K1391" s="168"/>
      <c r="L1391" s="109"/>
      <c r="M1391" s="106"/>
      <c r="N1391" s="106"/>
      <c r="O1391" s="106"/>
      <c r="P1391" s="106"/>
      <c r="Q1391" s="106"/>
      <c r="R1391" s="106"/>
      <c r="S1391" s="106"/>
      <c r="T1391" s="106"/>
      <c r="U1391" s="106"/>
      <c r="V1391" s="106"/>
      <c r="W1391" s="106"/>
      <c r="X1391" s="106"/>
      <c r="Y1391" s="106"/>
      <c r="Z1391" s="106"/>
      <c r="AA1391" s="106"/>
      <c r="AB1391" s="106"/>
      <c r="AC1391" s="106"/>
      <c r="AD1391" s="106"/>
      <c r="AE1391" s="106"/>
      <c r="AF1391" s="106"/>
      <c r="AG1391" s="106"/>
      <c r="AH1391" s="106"/>
      <c r="AI1391" s="106"/>
      <c r="AJ1391" s="106"/>
      <c r="AK1391" s="106"/>
      <c r="AL1391" s="106"/>
      <c r="AM1391" s="106"/>
      <c r="AN1391" s="106"/>
      <c r="AO1391" s="106"/>
      <c r="AP1391" s="106"/>
      <c r="AQ1391" s="106"/>
      <c r="AR1391" s="106"/>
      <c r="AS1391" s="106"/>
      <c r="AT1391" s="106"/>
      <c r="AU1391" s="106"/>
      <c r="AV1391" s="106"/>
      <c r="AW1391" s="106"/>
      <c r="AX1391" s="106"/>
      <c r="AY1391" s="106"/>
      <c r="AZ1391" s="106"/>
      <c r="BA1391" s="106"/>
      <c r="BB1391" s="106"/>
      <c r="BC1391" s="106"/>
      <c r="BD1391" s="106"/>
      <c r="BE1391" s="106"/>
      <c r="BF1391" s="106"/>
      <c r="BG1391" s="106"/>
      <c r="BH1391" s="106"/>
      <c r="BI1391" s="106"/>
      <c r="BJ1391" s="106"/>
      <c r="BK1391" s="106"/>
      <c r="BL1391" s="106"/>
      <c r="BM1391" s="106"/>
      <c r="BN1391" s="106"/>
      <c r="BO1391" s="106"/>
      <c r="BP1391" s="106"/>
      <c r="BQ1391" s="106"/>
      <c r="BR1391" s="106"/>
      <c r="BS1391" s="106"/>
      <c r="BT1391" s="106"/>
      <c r="BU1391" s="106"/>
      <c r="BV1391" s="106"/>
      <c r="BW1391" s="106"/>
      <c r="BX1391" s="106"/>
      <c r="BY1391" s="106"/>
      <c r="BZ1391" s="106"/>
      <c r="CA1391" s="106"/>
      <c r="CB1391" s="106"/>
      <c r="CC1391" s="106"/>
      <c r="CD1391" s="106"/>
      <c r="CE1391" s="106"/>
      <c r="CF1391" s="106"/>
      <c r="CG1391" s="106"/>
      <c r="CH1391" s="106"/>
      <c r="CI1391" s="106"/>
      <c r="CJ1391" s="106"/>
      <c r="CK1391" s="106"/>
      <c r="CL1391" s="106"/>
      <c r="CM1391" s="106"/>
      <c r="CN1391" s="106"/>
      <c r="CO1391" s="106"/>
      <c r="CP1391" s="106"/>
      <c r="CQ1391" s="106"/>
      <c r="CR1391" s="106"/>
      <c r="CS1391" s="106"/>
      <c r="CT1391" s="106"/>
      <c r="CU1391" s="106"/>
      <c r="CV1391" s="106"/>
      <c r="CW1391" s="106"/>
      <c r="CX1391" s="106"/>
      <c r="CY1391" s="106"/>
      <c r="CZ1391" s="106"/>
      <c r="DA1391" s="106"/>
      <c r="DB1391" s="106"/>
      <c r="DC1391" s="106"/>
      <c r="DD1391" s="106"/>
      <c r="DE1391" s="106"/>
      <c r="DF1391" s="106"/>
      <c r="DG1391" s="106"/>
    </row>
    <row r="1392" spans="1:111" s="112" customFormat="1" x14ac:dyDescent="0.2">
      <c r="A1392" s="106"/>
      <c r="J1392" s="113"/>
      <c r="K1392" s="168"/>
      <c r="L1392" s="109"/>
      <c r="M1392" s="106"/>
      <c r="N1392" s="106"/>
      <c r="O1392" s="106"/>
      <c r="P1392" s="106"/>
      <c r="Q1392" s="106"/>
      <c r="R1392" s="106"/>
      <c r="S1392" s="106"/>
      <c r="T1392" s="106"/>
      <c r="U1392" s="106"/>
      <c r="V1392" s="106"/>
      <c r="W1392" s="106"/>
      <c r="X1392" s="106"/>
      <c r="Y1392" s="106"/>
      <c r="Z1392" s="106"/>
      <c r="AA1392" s="106"/>
      <c r="AB1392" s="106"/>
      <c r="AC1392" s="106"/>
      <c r="AD1392" s="106"/>
      <c r="AE1392" s="106"/>
      <c r="AF1392" s="106"/>
      <c r="AG1392" s="106"/>
      <c r="AH1392" s="106"/>
      <c r="AI1392" s="106"/>
      <c r="AJ1392" s="106"/>
      <c r="AK1392" s="106"/>
      <c r="AL1392" s="106"/>
      <c r="AM1392" s="106"/>
      <c r="AN1392" s="106"/>
      <c r="AO1392" s="106"/>
      <c r="AP1392" s="106"/>
      <c r="AQ1392" s="106"/>
      <c r="AR1392" s="106"/>
      <c r="AS1392" s="106"/>
      <c r="AT1392" s="106"/>
      <c r="AU1392" s="106"/>
      <c r="AV1392" s="106"/>
      <c r="AW1392" s="106"/>
      <c r="AX1392" s="106"/>
      <c r="AY1392" s="106"/>
      <c r="AZ1392" s="106"/>
      <c r="BA1392" s="106"/>
      <c r="BB1392" s="106"/>
      <c r="BC1392" s="106"/>
      <c r="BD1392" s="106"/>
      <c r="BE1392" s="106"/>
      <c r="BF1392" s="106"/>
      <c r="BG1392" s="106"/>
      <c r="BH1392" s="106"/>
      <c r="BI1392" s="106"/>
      <c r="BJ1392" s="106"/>
      <c r="BK1392" s="106"/>
      <c r="BL1392" s="106"/>
      <c r="BM1392" s="106"/>
      <c r="BN1392" s="106"/>
      <c r="BO1392" s="106"/>
      <c r="BP1392" s="106"/>
      <c r="BQ1392" s="106"/>
      <c r="BR1392" s="106"/>
      <c r="BS1392" s="106"/>
      <c r="BT1392" s="106"/>
      <c r="BU1392" s="106"/>
      <c r="BV1392" s="106"/>
      <c r="BW1392" s="106"/>
      <c r="BX1392" s="106"/>
      <c r="BY1392" s="106"/>
      <c r="BZ1392" s="106"/>
      <c r="CA1392" s="106"/>
      <c r="CB1392" s="106"/>
      <c r="CC1392" s="106"/>
      <c r="CD1392" s="106"/>
      <c r="CE1392" s="106"/>
      <c r="CF1392" s="106"/>
      <c r="CG1392" s="106"/>
      <c r="CH1392" s="106"/>
      <c r="CI1392" s="106"/>
      <c r="CJ1392" s="106"/>
      <c r="CK1392" s="106"/>
      <c r="CL1392" s="106"/>
      <c r="CM1392" s="106"/>
      <c r="CN1392" s="106"/>
      <c r="CO1392" s="106"/>
      <c r="CP1392" s="106"/>
      <c r="CQ1392" s="106"/>
      <c r="CR1392" s="106"/>
      <c r="CS1392" s="106"/>
      <c r="CT1392" s="106"/>
      <c r="CU1392" s="106"/>
      <c r="CV1392" s="106"/>
      <c r="CW1392" s="106"/>
      <c r="CX1392" s="106"/>
      <c r="CY1392" s="106"/>
      <c r="CZ1392" s="106"/>
      <c r="DA1392" s="106"/>
      <c r="DB1392" s="106"/>
      <c r="DC1392" s="106"/>
      <c r="DD1392" s="106"/>
      <c r="DE1392" s="106"/>
      <c r="DF1392" s="106"/>
      <c r="DG1392" s="106"/>
    </row>
    <row r="1393" spans="1:111" s="112" customFormat="1" x14ac:dyDescent="0.2">
      <c r="A1393" s="106"/>
      <c r="J1393" s="113"/>
      <c r="K1393" s="168"/>
      <c r="L1393" s="109"/>
      <c r="M1393" s="106"/>
      <c r="N1393" s="106"/>
      <c r="O1393" s="106"/>
      <c r="P1393" s="106"/>
      <c r="Q1393" s="106"/>
      <c r="R1393" s="106"/>
      <c r="S1393" s="106"/>
      <c r="T1393" s="106"/>
      <c r="U1393" s="106"/>
      <c r="V1393" s="106"/>
      <c r="W1393" s="106"/>
      <c r="X1393" s="106"/>
      <c r="Y1393" s="106"/>
      <c r="Z1393" s="106"/>
      <c r="AA1393" s="106"/>
      <c r="AB1393" s="106"/>
      <c r="AC1393" s="106"/>
      <c r="AD1393" s="106"/>
      <c r="AE1393" s="106"/>
      <c r="AF1393" s="106"/>
      <c r="AG1393" s="106"/>
      <c r="AH1393" s="106"/>
      <c r="AI1393" s="106"/>
      <c r="AJ1393" s="106"/>
      <c r="AK1393" s="106"/>
      <c r="AL1393" s="106"/>
      <c r="AM1393" s="106"/>
      <c r="AN1393" s="106"/>
      <c r="AO1393" s="106"/>
      <c r="AP1393" s="106"/>
      <c r="AQ1393" s="106"/>
      <c r="AR1393" s="106"/>
      <c r="AS1393" s="106"/>
      <c r="AT1393" s="106"/>
      <c r="AU1393" s="106"/>
      <c r="AV1393" s="106"/>
      <c r="AW1393" s="106"/>
      <c r="AX1393" s="106"/>
      <c r="AY1393" s="106"/>
      <c r="AZ1393" s="106"/>
      <c r="BA1393" s="106"/>
      <c r="BB1393" s="106"/>
      <c r="BC1393" s="106"/>
      <c r="BD1393" s="106"/>
      <c r="BE1393" s="106"/>
      <c r="BF1393" s="106"/>
      <c r="BG1393" s="106"/>
      <c r="BH1393" s="106"/>
      <c r="BI1393" s="106"/>
      <c r="BJ1393" s="106"/>
      <c r="BK1393" s="106"/>
      <c r="BL1393" s="106"/>
      <c r="BM1393" s="106"/>
      <c r="BN1393" s="106"/>
      <c r="BO1393" s="106"/>
      <c r="BP1393" s="106"/>
      <c r="BQ1393" s="106"/>
      <c r="BR1393" s="106"/>
      <c r="BS1393" s="106"/>
      <c r="BT1393" s="106"/>
      <c r="BU1393" s="106"/>
      <c r="BV1393" s="106"/>
      <c r="BW1393" s="106"/>
      <c r="BX1393" s="106"/>
      <c r="BY1393" s="106"/>
      <c r="BZ1393" s="106"/>
      <c r="CA1393" s="106"/>
      <c r="CB1393" s="106"/>
      <c r="CC1393" s="106"/>
      <c r="CD1393" s="106"/>
      <c r="CE1393" s="106"/>
      <c r="CF1393" s="106"/>
      <c r="CG1393" s="106"/>
      <c r="CH1393" s="106"/>
      <c r="CI1393" s="106"/>
      <c r="CJ1393" s="106"/>
      <c r="CK1393" s="106"/>
      <c r="CL1393" s="106"/>
      <c r="CM1393" s="106"/>
      <c r="CN1393" s="106"/>
      <c r="CO1393" s="106"/>
      <c r="CP1393" s="106"/>
      <c r="CQ1393" s="106"/>
      <c r="CR1393" s="106"/>
      <c r="CS1393" s="106"/>
      <c r="CT1393" s="106"/>
      <c r="CU1393" s="106"/>
      <c r="CV1393" s="106"/>
      <c r="CW1393" s="106"/>
      <c r="CX1393" s="106"/>
      <c r="CY1393" s="106"/>
      <c r="CZ1393" s="106"/>
      <c r="DA1393" s="106"/>
      <c r="DB1393" s="106"/>
      <c r="DC1393" s="106"/>
      <c r="DD1393" s="106"/>
      <c r="DE1393" s="106"/>
      <c r="DF1393" s="106"/>
      <c r="DG1393" s="106"/>
    </row>
    <row r="1394" spans="1:111" s="112" customFormat="1" x14ac:dyDescent="0.2">
      <c r="A1394" s="106"/>
      <c r="J1394" s="113"/>
      <c r="K1394" s="168"/>
      <c r="L1394" s="109"/>
      <c r="M1394" s="106"/>
      <c r="N1394" s="106"/>
      <c r="O1394" s="106"/>
      <c r="P1394" s="106"/>
      <c r="Q1394" s="106"/>
      <c r="R1394" s="106"/>
      <c r="S1394" s="106"/>
      <c r="T1394" s="106"/>
      <c r="U1394" s="106"/>
      <c r="V1394" s="106"/>
      <c r="W1394" s="106"/>
      <c r="X1394" s="106"/>
      <c r="Y1394" s="106"/>
      <c r="Z1394" s="106"/>
      <c r="AA1394" s="106"/>
      <c r="AB1394" s="106"/>
      <c r="AC1394" s="106"/>
      <c r="AD1394" s="106"/>
      <c r="AE1394" s="106"/>
      <c r="AF1394" s="106"/>
      <c r="AG1394" s="106"/>
      <c r="AH1394" s="106"/>
      <c r="AI1394" s="106"/>
      <c r="AJ1394" s="106"/>
      <c r="AK1394" s="106"/>
      <c r="AL1394" s="106"/>
      <c r="AM1394" s="106"/>
      <c r="AN1394" s="106"/>
      <c r="AO1394" s="106"/>
      <c r="AP1394" s="106"/>
      <c r="AQ1394" s="106"/>
      <c r="AR1394" s="106"/>
      <c r="AS1394" s="106"/>
      <c r="AT1394" s="106"/>
      <c r="AU1394" s="106"/>
      <c r="AV1394" s="106"/>
      <c r="AW1394" s="106"/>
      <c r="AX1394" s="106"/>
      <c r="AY1394" s="106"/>
      <c r="AZ1394" s="106"/>
      <c r="BA1394" s="106"/>
      <c r="BB1394" s="106"/>
      <c r="BC1394" s="106"/>
      <c r="BD1394" s="106"/>
      <c r="BE1394" s="106"/>
      <c r="BF1394" s="106"/>
      <c r="BG1394" s="106"/>
      <c r="BH1394" s="106"/>
      <c r="BI1394" s="106"/>
      <c r="BJ1394" s="106"/>
      <c r="BK1394" s="106"/>
      <c r="BL1394" s="106"/>
      <c r="BM1394" s="106"/>
      <c r="BN1394" s="106"/>
      <c r="BO1394" s="106"/>
      <c r="BP1394" s="106"/>
      <c r="BQ1394" s="106"/>
      <c r="BR1394" s="106"/>
      <c r="BS1394" s="106"/>
      <c r="BT1394" s="106"/>
      <c r="BU1394" s="106"/>
      <c r="BV1394" s="106"/>
      <c r="BW1394" s="106"/>
      <c r="BX1394" s="106"/>
      <c r="BY1394" s="106"/>
      <c r="BZ1394" s="106"/>
      <c r="CA1394" s="106"/>
      <c r="CB1394" s="106"/>
      <c r="CC1394" s="106"/>
      <c r="CD1394" s="106"/>
      <c r="CE1394" s="106"/>
      <c r="CF1394" s="106"/>
      <c r="CG1394" s="106"/>
      <c r="CH1394" s="106"/>
      <c r="CI1394" s="106"/>
      <c r="CJ1394" s="106"/>
      <c r="CK1394" s="106"/>
      <c r="CL1394" s="106"/>
      <c r="CM1394" s="106"/>
      <c r="CN1394" s="106"/>
      <c r="CO1394" s="106"/>
      <c r="CP1394" s="106"/>
      <c r="CQ1394" s="106"/>
      <c r="CR1394" s="106"/>
      <c r="CS1394" s="106"/>
      <c r="CT1394" s="106"/>
      <c r="CU1394" s="106"/>
      <c r="CV1394" s="106"/>
      <c r="CW1394" s="106"/>
      <c r="CX1394" s="106"/>
      <c r="CY1394" s="106"/>
      <c r="CZ1394" s="106"/>
      <c r="DA1394" s="106"/>
      <c r="DB1394" s="106"/>
      <c r="DC1394" s="106"/>
      <c r="DD1394" s="106"/>
      <c r="DE1394" s="106"/>
      <c r="DF1394" s="106"/>
      <c r="DG1394" s="106"/>
    </row>
    <row r="1395" spans="1:111" s="112" customFormat="1" x14ac:dyDescent="0.2">
      <c r="A1395" s="106"/>
      <c r="J1395" s="113"/>
      <c r="K1395" s="168"/>
      <c r="L1395" s="109"/>
      <c r="M1395" s="106"/>
      <c r="N1395" s="106"/>
      <c r="O1395" s="106"/>
      <c r="P1395" s="106"/>
      <c r="Q1395" s="106"/>
      <c r="R1395" s="106"/>
      <c r="S1395" s="106"/>
      <c r="T1395" s="106"/>
      <c r="U1395" s="106"/>
      <c r="V1395" s="106"/>
      <c r="W1395" s="106"/>
      <c r="X1395" s="106"/>
      <c r="Y1395" s="106"/>
      <c r="Z1395" s="106"/>
      <c r="AA1395" s="106"/>
      <c r="AB1395" s="106"/>
      <c r="AC1395" s="106"/>
      <c r="AD1395" s="106"/>
      <c r="AE1395" s="106"/>
      <c r="AF1395" s="106"/>
      <c r="AG1395" s="106"/>
      <c r="AH1395" s="106"/>
      <c r="AI1395" s="106"/>
      <c r="AJ1395" s="106"/>
      <c r="AK1395" s="106"/>
      <c r="AL1395" s="106"/>
      <c r="AM1395" s="106"/>
      <c r="AN1395" s="106"/>
      <c r="AO1395" s="106"/>
      <c r="AP1395" s="106"/>
      <c r="AQ1395" s="106"/>
      <c r="AR1395" s="106"/>
      <c r="AS1395" s="106"/>
      <c r="AT1395" s="106"/>
      <c r="AU1395" s="106"/>
      <c r="AV1395" s="106"/>
      <c r="AW1395" s="106"/>
      <c r="AX1395" s="106"/>
      <c r="AY1395" s="106"/>
      <c r="AZ1395" s="106"/>
      <c r="BA1395" s="106"/>
      <c r="BB1395" s="106"/>
      <c r="BC1395" s="106"/>
      <c r="BD1395" s="106"/>
      <c r="BE1395" s="106"/>
      <c r="BF1395" s="106"/>
      <c r="BG1395" s="106"/>
      <c r="BH1395" s="106"/>
      <c r="BI1395" s="106"/>
      <c r="BJ1395" s="106"/>
      <c r="BK1395" s="106"/>
      <c r="BL1395" s="106"/>
      <c r="BM1395" s="106"/>
      <c r="BN1395" s="106"/>
      <c r="BO1395" s="106"/>
      <c r="BP1395" s="106"/>
      <c r="BQ1395" s="106"/>
      <c r="BR1395" s="106"/>
      <c r="BS1395" s="106"/>
      <c r="BT1395" s="106"/>
      <c r="BU1395" s="106"/>
      <c r="BV1395" s="106"/>
      <c r="BW1395" s="106"/>
      <c r="BX1395" s="106"/>
      <c r="BY1395" s="106"/>
      <c r="BZ1395" s="106"/>
      <c r="CA1395" s="106"/>
      <c r="CB1395" s="106"/>
      <c r="CC1395" s="106"/>
      <c r="CD1395" s="106"/>
      <c r="CE1395" s="106"/>
      <c r="CF1395" s="106"/>
      <c r="CG1395" s="106"/>
      <c r="CH1395" s="106"/>
      <c r="CI1395" s="106"/>
      <c r="CJ1395" s="106"/>
      <c r="CK1395" s="106"/>
      <c r="CL1395" s="106"/>
      <c r="CM1395" s="106"/>
      <c r="CN1395" s="106"/>
      <c r="CO1395" s="106"/>
      <c r="CP1395" s="106"/>
      <c r="CQ1395" s="106"/>
      <c r="CR1395" s="106"/>
      <c r="CS1395" s="106"/>
      <c r="CT1395" s="106"/>
      <c r="CU1395" s="106"/>
      <c r="CV1395" s="106"/>
      <c r="CW1395" s="106"/>
      <c r="CX1395" s="106"/>
      <c r="CY1395" s="106"/>
      <c r="CZ1395" s="106"/>
      <c r="DA1395" s="106"/>
      <c r="DB1395" s="106"/>
      <c r="DC1395" s="106"/>
      <c r="DD1395" s="106"/>
      <c r="DE1395" s="106"/>
      <c r="DF1395" s="106"/>
      <c r="DG1395" s="106"/>
    </row>
    <row r="1396" spans="1:111" s="112" customFormat="1" x14ac:dyDescent="0.2">
      <c r="A1396" s="106"/>
      <c r="J1396" s="113"/>
      <c r="K1396" s="168"/>
      <c r="L1396" s="109"/>
      <c r="M1396" s="106"/>
      <c r="N1396" s="106"/>
      <c r="O1396" s="106"/>
      <c r="P1396" s="106"/>
      <c r="Q1396" s="106"/>
      <c r="R1396" s="106"/>
      <c r="S1396" s="106"/>
      <c r="T1396" s="106"/>
      <c r="U1396" s="106"/>
      <c r="V1396" s="106"/>
      <c r="W1396" s="106"/>
      <c r="X1396" s="106"/>
      <c r="Y1396" s="106"/>
      <c r="Z1396" s="106"/>
      <c r="AA1396" s="106"/>
      <c r="AB1396" s="106"/>
      <c r="AC1396" s="106"/>
      <c r="AD1396" s="106"/>
      <c r="AE1396" s="106"/>
      <c r="AF1396" s="106"/>
      <c r="AG1396" s="106"/>
      <c r="AH1396" s="106"/>
      <c r="AI1396" s="106"/>
      <c r="AJ1396" s="106"/>
      <c r="AK1396" s="106"/>
      <c r="AL1396" s="106"/>
      <c r="AM1396" s="106"/>
      <c r="AN1396" s="106"/>
      <c r="AO1396" s="106"/>
      <c r="AP1396" s="106"/>
      <c r="AQ1396" s="106"/>
      <c r="AR1396" s="106"/>
      <c r="AS1396" s="106"/>
      <c r="AT1396" s="106"/>
      <c r="AU1396" s="106"/>
      <c r="AV1396" s="106"/>
      <c r="AW1396" s="106"/>
      <c r="AX1396" s="106"/>
      <c r="AY1396" s="106"/>
      <c r="AZ1396" s="106"/>
      <c r="BA1396" s="106"/>
      <c r="BB1396" s="106"/>
      <c r="BC1396" s="106"/>
      <c r="BD1396" s="106"/>
      <c r="BE1396" s="106"/>
      <c r="BF1396" s="106"/>
      <c r="BG1396" s="106"/>
      <c r="BH1396" s="106"/>
      <c r="BI1396" s="106"/>
      <c r="BJ1396" s="106"/>
      <c r="BK1396" s="106"/>
      <c r="BL1396" s="106"/>
      <c r="BM1396" s="106"/>
      <c r="BN1396" s="106"/>
      <c r="BO1396" s="106"/>
      <c r="BP1396" s="106"/>
      <c r="BQ1396" s="106"/>
      <c r="BR1396" s="106"/>
      <c r="BS1396" s="106"/>
      <c r="BT1396" s="106"/>
      <c r="BU1396" s="106"/>
      <c r="BV1396" s="106"/>
      <c r="BW1396" s="106"/>
      <c r="BX1396" s="106"/>
      <c r="BY1396" s="106"/>
      <c r="BZ1396" s="106"/>
      <c r="CA1396" s="106"/>
      <c r="CB1396" s="106"/>
      <c r="CC1396" s="106"/>
      <c r="CD1396" s="106"/>
      <c r="CE1396" s="106"/>
      <c r="CF1396" s="106"/>
      <c r="CG1396" s="106"/>
      <c r="CH1396" s="106"/>
      <c r="CI1396" s="106"/>
      <c r="CJ1396" s="106"/>
      <c r="CK1396" s="106"/>
      <c r="CL1396" s="106"/>
      <c r="CM1396" s="106"/>
      <c r="CN1396" s="106"/>
      <c r="CO1396" s="106"/>
      <c r="CP1396" s="106"/>
      <c r="CQ1396" s="106"/>
      <c r="CR1396" s="106"/>
      <c r="CS1396" s="106"/>
      <c r="CT1396" s="106"/>
      <c r="CU1396" s="106"/>
      <c r="CV1396" s="106"/>
      <c r="CW1396" s="106"/>
      <c r="CX1396" s="106"/>
      <c r="CY1396" s="106"/>
      <c r="CZ1396" s="106"/>
      <c r="DA1396" s="106"/>
      <c r="DB1396" s="106"/>
      <c r="DC1396" s="106"/>
      <c r="DD1396" s="106"/>
      <c r="DE1396" s="106"/>
      <c r="DF1396" s="106"/>
      <c r="DG1396" s="106"/>
    </row>
    <row r="1397" spans="1:111" s="112" customFormat="1" x14ac:dyDescent="0.2">
      <c r="A1397" s="106"/>
      <c r="J1397" s="113"/>
      <c r="K1397" s="168"/>
      <c r="L1397" s="109"/>
      <c r="M1397" s="106"/>
      <c r="N1397" s="106"/>
      <c r="O1397" s="106"/>
      <c r="P1397" s="106"/>
      <c r="Q1397" s="106"/>
      <c r="R1397" s="106"/>
      <c r="S1397" s="106"/>
      <c r="T1397" s="106"/>
      <c r="U1397" s="106"/>
      <c r="V1397" s="106"/>
      <c r="W1397" s="106"/>
      <c r="X1397" s="106"/>
      <c r="Y1397" s="106"/>
      <c r="Z1397" s="106"/>
      <c r="AA1397" s="106"/>
      <c r="AB1397" s="106"/>
      <c r="AC1397" s="106"/>
      <c r="AD1397" s="106"/>
      <c r="AE1397" s="106"/>
      <c r="AF1397" s="106"/>
      <c r="AG1397" s="106"/>
      <c r="AH1397" s="106"/>
      <c r="AI1397" s="106"/>
      <c r="AJ1397" s="106"/>
      <c r="AK1397" s="106"/>
      <c r="AL1397" s="106"/>
      <c r="AM1397" s="106"/>
      <c r="AN1397" s="106"/>
      <c r="AO1397" s="106"/>
      <c r="AP1397" s="106"/>
      <c r="AQ1397" s="106"/>
      <c r="AR1397" s="106"/>
      <c r="AS1397" s="106"/>
      <c r="AT1397" s="106"/>
      <c r="AU1397" s="106"/>
      <c r="AV1397" s="106"/>
      <c r="AW1397" s="106"/>
      <c r="AX1397" s="106"/>
      <c r="AY1397" s="106"/>
      <c r="AZ1397" s="106"/>
      <c r="BA1397" s="106"/>
      <c r="BB1397" s="106"/>
      <c r="BC1397" s="106"/>
      <c r="BD1397" s="106"/>
      <c r="BE1397" s="106"/>
      <c r="BF1397" s="106"/>
      <c r="BG1397" s="106"/>
      <c r="BH1397" s="106"/>
      <c r="BI1397" s="106"/>
      <c r="BJ1397" s="106"/>
      <c r="BK1397" s="106"/>
      <c r="BL1397" s="106"/>
      <c r="BM1397" s="106"/>
      <c r="BN1397" s="106"/>
      <c r="BO1397" s="106"/>
      <c r="BP1397" s="106"/>
      <c r="BQ1397" s="106"/>
      <c r="BR1397" s="106"/>
      <c r="BS1397" s="106"/>
      <c r="BT1397" s="106"/>
      <c r="BU1397" s="106"/>
      <c r="BV1397" s="106"/>
      <c r="BW1397" s="106"/>
      <c r="BX1397" s="106"/>
      <c r="BY1397" s="106"/>
      <c r="BZ1397" s="106"/>
      <c r="CA1397" s="106"/>
      <c r="CB1397" s="106"/>
      <c r="CC1397" s="106"/>
      <c r="CD1397" s="106"/>
      <c r="CE1397" s="106"/>
      <c r="CF1397" s="106"/>
      <c r="CG1397" s="106"/>
      <c r="CH1397" s="106"/>
      <c r="CI1397" s="106"/>
      <c r="CJ1397" s="106"/>
      <c r="CK1397" s="106"/>
      <c r="CL1397" s="106"/>
      <c r="CM1397" s="106"/>
      <c r="CN1397" s="106"/>
      <c r="CO1397" s="106"/>
      <c r="CP1397" s="106"/>
      <c r="CQ1397" s="106"/>
      <c r="CR1397" s="106"/>
      <c r="CS1397" s="106"/>
      <c r="CT1397" s="106"/>
      <c r="CU1397" s="106"/>
      <c r="CV1397" s="106"/>
      <c r="CW1397" s="106"/>
      <c r="CX1397" s="106"/>
      <c r="CY1397" s="106"/>
      <c r="CZ1397" s="106"/>
      <c r="DA1397" s="106"/>
      <c r="DB1397" s="106"/>
      <c r="DC1397" s="106"/>
      <c r="DD1397" s="106"/>
      <c r="DE1397" s="106"/>
      <c r="DF1397" s="106"/>
      <c r="DG1397" s="106"/>
    </row>
    <row r="1398" spans="1:111" s="112" customFormat="1" x14ac:dyDescent="0.2">
      <c r="A1398" s="106"/>
      <c r="J1398" s="113"/>
      <c r="K1398" s="168"/>
      <c r="L1398" s="109"/>
      <c r="M1398" s="106"/>
      <c r="N1398" s="106"/>
      <c r="O1398" s="106"/>
      <c r="P1398" s="106"/>
      <c r="Q1398" s="106"/>
      <c r="R1398" s="106"/>
      <c r="S1398" s="106"/>
      <c r="T1398" s="106"/>
      <c r="U1398" s="106"/>
      <c r="V1398" s="106"/>
      <c r="W1398" s="106"/>
      <c r="X1398" s="106"/>
      <c r="Y1398" s="106"/>
      <c r="Z1398" s="106"/>
      <c r="AA1398" s="106"/>
      <c r="AB1398" s="106"/>
      <c r="AC1398" s="106"/>
      <c r="AD1398" s="106"/>
      <c r="AE1398" s="106"/>
      <c r="AF1398" s="106"/>
      <c r="AG1398" s="106"/>
      <c r="AH1398" s="106"/>
      <c r="AI1398" s="106"/>
      <c r="AJ1398" s="106"/>
      <c r="AK1398" s="106"/>
      <c r="AL1398" s="106"/>
      <c r="AM1398" s="106"/>
      <c r="AN1398" s="106"/>
      <c r="AO1398" s="106"/>
      <c r="AP1398" s="106"/>
      <c r="AQ1398" s="106"/>
      <c r="AR1398" s="106"/>
      <c r="AS1398" s="106"/>
      <c r="AT1398" s="106"/>
      <c r="AU1398" s="106"/>
      <c r="AV1398" s="106"/>
      <c r="AW1398" s="106"/>
      <c r="AX1398" s="106"/>
      <c r="AY1398" s="106"/>
      <c r="AZ1398" s="106"/>
      <c r="BA1398" s="106"/>
      <c r="BB1398" s="106"/>
      <c r="BC1398" s="106"/>
      <c r="BD1398" s="106"/>
      <c r="BE1398" s="106"/>
      <c r="BF1398" s="106"/>
      <c r="BG1398" s="106"/>
      <c r="BH1398" s="106"/>
      <c r="BI1398" s="106"/>
      <c r="BJ1398" s="106"/>
      <c r="BK1398" s="106"/>
      <c r="BL1398" s="106"/>
      <c r="BM1398" s="106"/>
      <c r="BN1398" s="106"/>
      <c r="BO1398" s="106"/>
      <c r="BP1398" s="106"/>
      <c r="BQ1398" s="106"/>
      <c r="BR1398" s="106"/>
      <c r="BS1398" s="106"/>
      <c r="BT1398" s="106"/>
      <c r="BU1398" s="106"/>
      <c r="BV1398" s="106"/>
      <c r="BW1398" s="106"/>
      <c r="BX1398" s="106"/>
      <c r="BY1398" s="106"/>
      <c r="BZ1398" s="106"/>
      <c r="CA1398" s="106"/>
      <c r="CB1398" s="106"/>
      <c r="CC1398" s="106"/>
      <c r="CD1398" s="106"/>
      <c r="CE1398" s="106"/>
      <c r="CF1398" s="106"/>
      <c r="CG1398" s="106"/>
      <c r="CH1398" s="106"/>
      <c r="CI1398" s="106"/>
      <c r="CJ1398" s="106"/>
      <c r="CK1398" s="106"/>
      <c r="CL1398" s="106"/>
      <c r="CM1398" s="106"/>
      <c r="CN1398" s="106"/>
      <c r="CO1398" s="106"/>
      <c r="CP1398" s="106"/>
      <c r="CQ1398" s="106"/>
      <c r="CR1398" s="106"/>
      <c r="CS1398" s="106"/>
      <c r="CT1398" s="106"/>
      <c r="CU1398" s="106"/>
      <c r="CV1398" s="106"/>
      <c r="CW1398" s="106"/>
      <c r="CX1398" s="106"/>
      <c r="CY1398" s="106"/>
      <c r="CZ1398" s="106"/>
      <c r="DA1398" s="106"/>
      <c r="DB1398" s="106"/>
      <c r="DC1398" s="106"/>
      <c r="DD1398" s="106"/>
      <c r="DE1398" s="106"/>
      <c r="DF1398" s="106"/>
      <c r="DG1398" s="106"/>
    </row>
    <row r="1399" spans="1:111" s="112" customFormat="1" x14ac:dyDescent="0.2">
      <c r="A1399" s="106"/>
      <c r="J1399" s="113"/>
      <c r="K1399" s="168"/>
      <c r="L1399" s="109"/>
      <c r="M1399" s="106"/>
      <c r="N1399" s="106"/>
      <c r="O1399" s="106"/>
      <c r="P1399" s="106"/>
      <c r="Q1399" s="106"/>
      <c r="R1399" s="106"/>
      <c r="S1399" s="106"/>
      <c r="T1399" s="106"/>
      <c r="U1399" s="106"/>
      <c r="V1399" s="106"/>
      <c r="W1399" s="106"/>
      <c r="X1399" s="106"/>
      <c r="Y1399" s="106"/>
      <c r="Z1399" s="106"/>
      <c r="AA1399" s="106"/>
      <c r="AB1399" s="106"/>
      <c r="AC1399" s="106"/>
      <c r="AD1399" s="106"/>
      <c r="AE1399" s="106"/>
      <c r="AF1399" s="106"/>
      <c r="AG1399" s="106"/>
      <c r="AH1399" s="106"/>
      <c r="AI1399" s="106"/>
      <c r="AJ1399" s="106"/>
      <c r="AK1399" s="106"/>
      <c r="AL1399" s="106"/>
      <c r="AM1399" s="106"/>
      <c r="AN1399" s="106"/>
      <c r="AO1399" s="106"/>
      <c r="AP1399" s="106"/>
      <c r="AQ1399" s="106"/>
      <c r="AR1399" s="106"/>
      <c r="AS1399" s="106"/>
      <c r="AT1399" s="106"/>
      <c r="AU1399" s="106"/>
      <c r="AV1399" s="106"/>
      <c r="AW1399" s="106"/>
      <c r="AX1399" s="106"/>
      <c r="AY1399" s="106"/>
      <c r="AZ1399" s="106"/>
      <c r="BA1399" s="106"/>
      <c r="BB1399" s="106"/>
      <c r="BC1399" s="106"/>
      <c r="BD1399" s="106"/>
      <c r="BE1399" s="106"/>
      <c r="BF1399" s="106"/>
      <c r="BG1399" s="106"/>
      <c r="BH1399" s="106"/>
      <c r="BI1399" s="106"/>
      <c r="BJ1399" s="106"/>
      <c r="BK1399" s="106"/>
      <c r="BL1399" s="106"/>
      <c r="BM1399" s="106"/>
      <c r="BN1399" s="106"/>
      <c r="BO1399" s="106"/>
      <c r="BP1399" s="106"/>
      <c r="BQ1399" s="106"/>
      <c r="BR1399" s="106"/>
      <c r="BS1399" s="106"/>
      <c r="BT1399" s="106"/>
      <c r="BU1399" s="106"/>
      <c r="BV1399" s="106"/>
      <c r="BW1399" s="106"/>
      <c r="BX1399" s="106"/>
      <c r="BY1399" s="106"/>
      <c r="BZ1399" s="106"/>
      <c r="CA1399" s="106"/>
      <c r="CB1399" s="106"/>
      <c r="CC1399" s="106"/>
      <c r="CD1399" s="106"/>
      <c r="CE1399" s="106"/>
      <c r="CF1399" s="106"/>
      <c r="CG1399" s="106"/>
      <c r="CH1399" s="106"/>
      <c r="CI1399" s="106"/>
      <c r="CJ1399" s="106"/>
      <c r="CK1399" s="106"/>
      <c r="CL1399" s="106"/>
      <c r="CM1399" s="106"/>
      <c r="CN1399" s="106"/>
      <c r="CO1399" s="106"/>
      <c r="CP1399" s="106"/>
      <c r="CQ1399" s="106"/>
      <c r="CR1399" s="106"/>
      <c r="CS1399" s="106"/>
      <c r="CT1399" s="106"/>
      <c r="CU1399" s="106"/>
      <c r="CV1399" s="106"/>
      <c r="CW1399" s="106"/>
      <c r="CX1399" s="106"/>
      <c r="CY1399" s="106"/>
      <c r="CZ1399" s="106"/>
      <c r="DA1399" s="106"/>
      <c r="DB1399" s="106"/>
      <c r="DC1399" s="106"/>
      <c r="DD1399" s="106"/>
      <c r="DE1399" s="106"/>
      <c r="DF1399" s="106"/>
      <c r="DG1399" s="106"/>
    </row>
    <row r="1400" spans="1:111" s="112" customFormat="1" x14ac:dyDescent="0.2">
      <c r="A1400" s="106"/>
      <c r="J1400" s="113"/>
      <c r="K1400" s="168"/>
      <c r="L1400" s="109"/>
      <c r="M1400" s="106"/>
      <c r="N1400" s="106"/>
      <c r="O1400" s="106"/>
      <c r="P1400" s="106"/>
      <c r="Q1400" s="106"/>
      <c r="R1400" s="106"/>
      <c r="S1400" s="106"/>
      <c r="T1400" s="106"/>
      <c r="U1400" s="106"/>
      <c r="V1400" s="106"/>
      <c r="W1400" s="106"/>
      <c r="X1400" s="106"/>
      <c r="Y1400" s="106"/>
      <c r="Z1400" s="106"/>
      <c r="AA1400" s="106"/>
      <c r="AB1400" s="106"/>
      <c r="AC1400" s="106"/>
      <c r="AD1400" s="106"/>
      <c r="AE1400" s="106"/>
      <c r="AF1400" s="106"/>
      <c r="AG1400" s="106"/>
      <c r="AH1400" s="106"/>
      <c r="AI1400" s="106"/>
      <c r="AJ1400" s="106"/>
      <c r="AK1400" s="106"/>
      <c r="AL1400" s="106"/>
      <c r="AM1400" s="106"/>
      <c r="AN1400" s="106"/>
      <c r="AO1400" s="106"/>
      <c r="AP1400" s="106"/>
      <c r="AQ1400" s="106"/>
      <c r="AR1400" s="106"/>
      <c r="AS1400" s="106"/>
      <c r="AT1400" s="106"/>
      <c r="AU1400" s="106"/>
      <c r="AV1400" s="106"/>
      <c r="AW1400" s="106"/>
      <c r="AX1400" s="106"/>
      <c r="AY1400" s="106"/>
      <c r="AZ1400" s="106"/>
      <c r="BA1400" s="106"/>
      <c r="BB1400" s="106"/>
      <c r="BC1400" s="106"/>
      <c r="BD1400" s="106"/>
      <c r="BE1400" s="106"/>
      <c r="BF1400" s="106"/>
      <c r="BG1400" s="106"/>
      <c r="BH1400" s="106"/>
      <c r="BI1400" s="106"/>
      <c r="BJ1400" s="106"/>
      <c r="BK1400" s="106"/>
      <c r="BL1400" s="106"/>
      <c r="BM1400" s="106"/>
      <c r="BN1400" s="106"/>
      <c r="BO1400" s="106"/>
      <c r="BP1400" s="106"/>
      <c r="BQ1400" s="106"/>
      <c r="BR1400" s="106"/>
      <c r="BS1400" s="106"/>
      <c r="BT1400" s="106"/>
      <c r="BU1400" s="106"/>
      <c r="BV1400" s="106"/>
      <c r="BW1400" s="106"/>
      <c r="BX1400" s="106"/>
      <c r="BY1400" s="106"/>
      <c r="BZ1400" s="106"/>
      <c r="CA1400" s="106"/>
      <c r="CB1400" s="106"/>
      <c r="CC1400" s="106"/>
      <c r="CD1400" s="106"/>
      <c r="CE1400" s="106"/>
      <c r="CF1400" s="106"/>
      <c r="CG1400" s="106"/>
      <c r="CH1400" s="106"/>
      <c r="CI1400" s="106"/>
      <c r="CJ1400" s="106"/>
      <c r="CK1400" s="106"/>
      <c r="CL1400" s="106"/>
      <c r="CM1400" s="106"/>
      <c r="CN1400" s="106"/>
      <c r="CO1400" s="106"/>
      <c r="CP1400" s="106"/>
      <c r="CQ1400" s="106"/>
      <c r="CR1400" s="106"/>
      <c r="CS1400" s="106"/>
      <c r="CT1400" s="106"/>
      <c r="CU1400" s="106"/>
      <c r="CV1400" s="106"/>
      <c r="CW1400" s="106"/>
      <c r="CX1400" s="106"/>
      <c r="CY1400" s="106"/>
      <c r="CZ1400" s="106"/>
      <c r="DA1400" s="106"/>
      <c r="DB1400" s="106"/>
      <c r="DC1400" s="106"/>
      <c r="DD1400" s="106"/>
      <c r="DE1400" s="106"/>
      <c r="DF1400" s="106"/>
      <c r="DG1400" s="106"/>
    </row>
    <row r="1401" spans="1:111" s="112" customFormat="1" x14ac:dyDescent="0.2">
      <c r="A1401" s="106"/>
      <c r="J1401" s="113"/>
      <c r="K1401" s="168"/>
      <c r="L1401" s="109"/>
      <c r="M1401" s="106"/>
      <c r="N1401" s="106"/>
      <c r="O1401" s="106"/>
      <c r="P1401" s="106"/>
      <c r="Q1401" s="106"/>
      <c r="R1401" s="106"/>
      <c r="S1401" s="106"/>
      <c r="T1401" s="106"/>
      <c r="U1401" s="106"/>
      <c r="V1401" s="106"/>
      <c r="W1401" s="106"/>
      <c r="X1401" s="106"/>
      <c r="Y1401" s="106"/>
      <c r="Z1401" s="106"/>
      <c r="AA1401" s="106"/>
      <c r="AB1401" s="106"/>
      <c r="AC1401" s="106"/>
      <c r="AD1401" s="106"/>
      <c r="AE1401" s="106"/>
      <c r="AF1401" s="106"/>
      <c r="AG1401" s="106"/>
      <c r="AH1401" s="106"/>
      <c r="AI1401" s="106"/>
      <c r="AJ1401" s="106"/>
      <c r="AK1401" s="106"/>
      <c r="AL1401" s="106"/>
      <c r="AM1401" s="106"/>
      <c r="AN1401" s="106"/>
      <c r="AO1401" s="106"/>
      <c r="AP1401" s="106"/>
      <c r="AQ1401" s="106"/>
      <c r="AR1401" s="106"/>
      <c r="AS1401" s="106"/>
      <c r="AT1401" s="106"/>
      <c r="AU1401" s="106"/>
      <c r="AV1401" s="106"/>
      <c r="AW1401" s="106"/>
      <c r="AX1401" s="106"/>
      <c r="AY1401" s="106"/>
      <c r="AZ1401" s="106"/>
      <c r="BA1401" s="106"/>
      <c r="BB1401" s="106"/>
      <c r="BC1401" s="106"/>
      <c r="BD1401" s="106"/>
      <c r="BE1401" s="106"/>
      <c r="BF1401" s="106"/>
      <c r="BG1401" s="106"/>
      <c r="BH1401" s="106"/>
      <c r="BI1401" s="106"/>
      <c r="BJ1401" s="106"/>
      <c r="BK1401" s="106"/>
      <c r="BL1401" s="106"/>
      <c r="BM1401" s="106"/>
      <c r="BN1401" s="106"/>
      <c r="BO1401" s="106"/>
      <c r="BP1401" s="106"/>
      <c r="BQ1401" s="106"/>
      <c r="BR1401" s="106"/>
      <c r="BS1401" s="106"/>
      <c r="BT1401" s="106"/>
      <c r="BU1401" s="106"/>
      <c r="BV1401" s="106"/>
      <c r="BW1401" s="106"/>
      <c r="BX1401" s="106"/>
      <c r="BY1401" s="106"/>
      <c r="BZ1401" s="106"/>
      <c r="CA1401" s="106"/>
      <c r="CB1401" s="106"/>
      <c r="CC1401" s="106"/>
      <c r="CD1401" s="106"/>
      <c r="CE1401" s="106"/>
      <c r="CF1401" s="106"/>
      <c r="CG1401" s="106"/>
      <c r="CH1401" s="106"/>
      <c r="CI1401" s="106"/>
      <c r="CJ1401" s="106"/>
      <c r="CK1401" s="106"/>
      <c r="CL1401" s="106"/>
      <c r="CM1401" s="106"/>
      <c r="CN1401" s="106"/>
      <c r="CO1401" s="106"/>
      <c r="CP1401" s="106"/>
      <c r="CQ1401" s="106"/>
      <c r="CR1401" s="106"/>
      <c r="CS1401" s="106"/>
      <c r="CT1401" s="106"/>
      <c r="CU1401" s="106"/>
      <c r="CV1401" s="106"/>
      <c r="CW1401" s="106"/>
      <c r="CX1401" s="106"/>
      <c r="CY1401" s="106"/>
      <c r="CZ1401" s="106"/>
      <c r="DA1401" s="106"/>
      <c r="DB1401" s="106"/>
      <c r="DC1401" s="106"/>
      <c r="DD1401" s="106"/>
      <c r="DE1401" s="106"/>
      <c r="DF1401" s="106"/>
      <c r="DG1401" s="106"/>
    </row>
    <row r="1402" spans="1:111" s="112" customFormat="1" x14ac:dyDescent="0.2">
      <c r="A1402" s="106"/>
      <c r="J1402" s="113"/>
      <c r="K1402" s="168"/>
      <c r="L1402" s="109"/>
      <c r="M1402" s="106"/>
      <c r="N1402" s="106"/>
      <c r="O1402" s="106"/>
      <c r="P1402" s="106"/>
      <c r="Q1402" s="106"/>
      <c r="R1402" s="106"/>
      <c r="S1402" s="106"/>
      <c r="T1402" s="106"/>
      <c r="U1402" s="106"/>
      <c r="V1402" s="106"/>
      <c r="W1402" s="106"/>
      <c r="X1402" s="106"/>
      <c r="Y1402" s="106"/>
      <c r="Z1402" s="106"/>
      <c r="AA1402" s="106"/>
      <c r="AB1402" s="106"/>
      <c r="AC1402" s="106"/>
      <c r="AD1402" s="106"/>
      <c r="AE1402" s="106"/>
      <c r="AF1402" s="106"/>
      <c r="AG1402" s="106"/>
      <c r="AH1402" s="106"/>
      <c r="AI1402" s="106"/>
      <c r="AJ1402" s="106"/>
      <c r="AK1402" s="106"/>
      <c r="AL1402" s="106"/>
      <c r="AM1402" s="106"/>
      <c r="AN1402" s="106"/>
      <c r="AO1402" s="106"/>
      <c r="AP1402" s="106"/>
      <c r="AQ1402" s="106"/>
      <c r="AR1402" s="106"/>
      <c r="AS1402" s="106"/>
      <c r="AT1402" s="106"/>
      <c r="AU1402" s="106"/>
      <c r="AV1402" s="106"/>
      <c r="AW1402" s="106"/>
      <c r="AX1402" s="106"/>
      <c r="AY1402" s="106"/>
      <c r="AZ1402" s="106"/>
      <c r="BA1402" s="106"/>
      <c r="BB1402" s="106"/>
      <c r="BC1402" s="106"/>
      <c r="BD1402" s="106"/>
      <c r="BE1402" s="106"/>
      <c r="BF1402" s="106"/>
      <c r="BG1402" s="106"/>
      <c r="BH1402" s="106"/>
      <c r="BI1402" s="106"/>
      <c r="BJ1402" s="106"/>
      <c r="BK1402" s="106"/>
      <c r="BL1402" s="106"/>
      <c r="BM1402" s="106"/>
      <c r="BN1402" s="106"/>
      <c r="BO1402" s="106"/>
      <c r="BP1402" s="106"/>
      <c r="BQ1402" s="106"/>
      <c r="BR1402" s="106"/>
      <c r="BS1402" s="106"/>
      <c r="BT1402" s="106"/>
      <c r="BU1402" s="106"/>
      <c r="BV1402" s="106"/>
      <c r="BW1402" s="106"/>
      <c r="BX1402" s="106"/>
      <c r="BY1402" s="106"/>
      <c r="BZ1402" s="106"/>
      <c r="CA1402" s="106"/>
      <c r="CB1402" s="106"/>
      <c r="CC1402" s="106"/>
      <c r="CD1402" s="106"/>
      <c r="CE1402" s="106"/>
      <c r="CF1402" s="106"/>
      <c r="CG1402" s="106"/>
      <c r="CH1402" s="106"/>
      <c r="CI1402" s="106"/>
      <c r="CJ1402" s="106"/>
      <c r="CK1402" s="106"/>
      <c r="CL1402" s="106"/>
      <c r="CM1402" s="106"/>
      <c r="CN1402" s="106"/>
      <c r="CO1402" s="106"/>
      <c r="CP1402" s="106"/>
      <c r="CQ1402" s="106"/>
      <c r="CR1402" s="106"/>
      <c r="CS1402" s="106"/>
      <c r="CT1402" s="106"/>
      <c r="CU1402" s="106"/>
      <c r="CV1402" s="106"/>
      <c r="CW1402" s="106"/>
      <c r="CX1402" s="106"/>
      <c r="CY1402" s="106"/>
      <c r="CZ1402" s="106"/>
      <c r="DA1402" s="106"/>
      <c r="DB1402" s="106"/>
      <c r="DC1402" s="106"/>
      <c r="DD1402" s="106"/>
      <c r="DE1402" s="106"/>
      <c r="DF1402" s="106"/>
      <c r="DG1402" s="106"/>
    </row>
    <row r="1403" spans="1:111" s="112" customFormat="1" x14ac:dyDescent="0.2">
      <c r="A1403" s="106"/>
      <c r="J1403" s="113"/>
      <c r="K1403" s="168"/>
      <c r="L1403" s="109"/>
      <c r="M1403" s="106"/>
      <c r="N1403" s="106"/>
      <c r="O1403" s="106"/>
      <c r="P1403" s="106"/>
      <c r="Q1403" s="106"/>
      <c r="R1403" s="106"/>
      <c r="S1403" s="106"/>
      <c r="T1403" s="106"/>
      <c r="U1403" s="106"/>
      <c r="V1403" s="106"/>
      <c r="W1403" s="106"/>
      <c r="X1403" s="106"/>
      <c r="Y1403" s="106"/>
      <c r="Z1403" s="106"/>
      <c r="AA1403" s="106"/>
      <c r="AB1403" s="106"/>
      <c r="AC1403" s="106"/>
      <c r="AD1403" s="106"/>
      <c r="AE1403" s="106"/>
      <c r="AF1403" s="106"/>
      <c r="AG1403" s="106"/>
      <c r="AH1403" s="106"/>
      <c r="AI1403" s="106"/>
      <c r="AJ1403" s="106"/>
      <c r="AK1403" s="106"/>
      <c r="AL1403" s="106"/>
      <c r="AM1403" s="106"/>
      <c r="AN1403" s="106"/>
      <c r="AO1403" s="106"/>
      <c r="AP1403" s="106"/>
      <c r="AQ1403" s="106"/>
      <c r="AR1403" s="106"/>
      <c r="AS1403" s="106"/>
      <c r="AT1403" s="106"/>
      <c r="AU1403" s="106"/>
      <c r="AV1403" s="106"/>
      <c r="AW1403" s="106"/>
      <c r="AX1403" s="106"/>
      <c r="AY1403" s="106"/>
      <c r="AZ1403" s="106"/>
      <c r="BA1403" s="106"/>
      <c r="BB1403" s="106"/>
      <c r="BC1403" s="106"/>
      <c r="BD1403" s="106"/>
      <c r="BE1403" s="106"/>
      <c r="BF1403" s="106"/>
      <c r="BG1403" s="106"/>
      <c r="BH1403" s="106"/>
      <c r="BI1403" s="106"/>
      <c r="BJ1403" s="106"/>
      <c r="BK1403" s="106"/>
      <c r="BL1403" s="106"/>
      <c r="BM1403" s="106"/>
      <c r="BN1403" s="106"/>
      <c r="BO1403" s="106"/>
      <c r="BP1403" s="106"/>
      <c r="BQ1403" s="106"/>
      <c r="BR1403" s="106"/>
      <c r="BS1403" s="106"/>
      <c r="BT1403" s="106"/>
      <c r="BU1403" s="106"/>
      <c r="BV1403" s="106"/>
      <c r="BW1403" s="106"/>
      <c r="BX1403" s="106"/>
      <c r="BY1403" s="106"/>
      <c r="BZ1403" s="106"/>
      <c r="CA1403" s="106"/>
      <c r="CB1403" s="106"/>
      <c r="CC1403" s="106"/>
      <c r="CD1403" s="106"/>
      <c r="CE1403" s="106"/>
      <c r="CF1403" s="106"/>
      <c r="CG1403" s="106"/>
      <c r="CH1403" s="106"/>
      <c r="CI1403" s="106"/>
      <c r="CJ1403" s="106"/>
      <c r="CK1403" s="106"/>
      <c r="CL1403" s="106"/>
      <c r="CM1403" s="106"/>
      <c r="CN1403" s="106"/>
      <c r="CO1403" s="106"/>
      <c r="CP1403" s="106"/>
      <c r="CQ1403" s="106"/>
      <c r="CR1403" s="106"/>
      <c r="CS1403" s="106"/>
      <c r="CT1403" s="106"/>
      <c r="CU1403" s="106"/>
      <c r="CV1403" s="106"/>
      <c r="CW1403" s="106"/>
      <c r="CX1403" s="106"/>
      <c r="CY1403" s="106"/>
      <c r="CZ1403" s="106"/>
      <c r="DA1403" s="106"/>
      <c r="DB1403" s="106"/>
      <c r="DC1403" s="106"/>
      <c r="DD1403" s="106"/>
      <c r="DE1403" s="106"/>
      <c r="DF1403" s="106"/>
      <c r="DG1403" s="106"/>
    </row>
    <row r="1404" spans="1:111" s="112" customFormat="1" x14ac:dyDescent="0.2">
      <c r="A1404" s="106"/>
      <c r="J1404" s="113"/>
      <c r="K1404" s="168"/>
      <c r="L1404" s="109"/>
      <c r="M1404" s="106"/>
      <c r="N1404" s="106"/>
      <c r="O1404" s="106"/>
      <c r="P1404" s="106"/>
      <c r="Q1404" s="106"/>
      <c r="R1404" s="106"/>
      <c r="S1404" s="106"/>
      <c r="T1404" s="106"/>
      <c r="U1404" s="106"/>
      <c r="V1404" s="106"/>
      <c r="W1404" s="106"/>
      <c r="X1404" s="106"/>
      <c r="Y1404" s="106"/>
      <c r="Z1404" s="106"/>
      <c r="AA1404" s="106"/>
      <c r="AB1404" s="106"/>
      <c r="AC1404" s="106"/>
      <c r="AD1404" s="106"/>
      <c r="AE1404" s="106"/>
      <c r="AF1404" s="106"/>
      <c r="AG1404" s="106"/>
      <c r="AH1404" s="106"/>
      <c r="AI1404" s="106"/>
      <c r="AJ1404" s="106"/>
      <c r="AK1404" s="106"/>
      <c r="AL1404" s="106"/>
      <c r="AM1404" s="106"/>
      <c r="AN1404" s="106"/>
      <c r="AO1404" s="106"/>
      <c r="AP1404" s="106"/>
      <c r="AQ1404" s="106"/>
      <c r="AR1404" s="106"/>
      <c r="AS1404" s="106"/>
      <c r="AT1404" s="106"/>
      <c r="AU1404" s="106"/>
      <c r="AV1404" s="106"/>
      <c r="AW1404" s="106"/>
      <c r="AX1404" s="106"/>
      <c r="AY1404" s="106"/>
      <c r="AZ1404" s="106"/>
      <c r="BA1404" s="106"/>
      <c r="BB1404" s="106"/>
      <c r="BC1404" s="106"/>
      <c r="BD1404" s="106"/>
      <c r="BE1404" s="106"/>
      <c r="BF1404" s="106"/>
      <c r="BG1404" s="106"/>
      <c r="BH1404" s="106"/>
      <c r="BI1404" s="106"/>
      <c r="BJ1404" s="106"/>
      <c r="BK1404" s="106"/>
      <c r="BL1404" s="106"/>
      <c r="BM1404" s="106"/>
      <c r="BN1404" s="106"/>
      <c r="BO1404" s="106"/>
      <c r="BP1404" s="106"/>
      <c r="BQ1404" s="106"/>
      <c r="BR1404" s="106"/>
      <c r="BS1404" s="106"/>
      <c r="BT1404" s="106"/>
      <c r="BU1404" s="106"/>
      <c r="BV1404" s="106"/>
      <c r="BW1404" s="106"/>
      <c r="BX1404" s="106"/>
      <c r="BY1404" s="106"/>
      <c r="BZ1404" s="106"/>
      <c r="CA1404" s="106"/>
      <c r="CB1404" s="106"/>
      <c r="CC1404" s="106"/>
      <c r="CD1404" s="106"/>
      <c r="CE1404" s="106"/>
      <c r="CF1404" s="106"/>
      <c r="CG1404" s="106"/>
      <c r="CH1404" s="106"/>
      <c r="CI1404" s="106"/>
      <c r="CJ1404" s="106"/>
      <c r="CK1404" s="106"/>
      <c r="CL1404" s="106"/>
      <c r="CM1404" s="106"/>
      <c r="CN1404" s="106"/>
      <c r="CO1404" s="106"/>
      <c r="CP1404" s="106"/>
      <c r="CQ1404" s="106"/>
      <c r="CR1404" s="106"/>
      <c r="CS1404" s="106"/>
      <c r="CT1404" s="106"/>
      <c r="CU1404" s="106"/>
      <c r="CV1404" s="106"/>
      <c r="CW1404" s="106"/>
      <c r="CX1404" s="106"/>
      <c r="CY1404" s="106"/>
      <c r="CZ1404" s="106"/>
      <c r="DA1404" s="106"/>
      <c r="DB1404" s="106"/>
      <c r="DC1404" s="106"/>
      <c r="DD1404" s="106"/>
      <c r="DE1404" s="106"/>
      <c r="DF1404" s="106"/>
      <c r="DG1404" s="106"/>
    </row>
    <row r="1405" spans="1:111" s="112" customFormat="1" x14ac:dyDescent="0.2">
      <c r="A1405" s="106"/>
      <c r="J1405" s="113"/>
      <c r="K1405" s="168"/>
      <c r="L1405" s="109"/>
      <c r="M1405" s="106"/>
      <c r="N1405" s="106"/>
      <c r="O1405" s="106"/>
      <c r="P1405" s="106"/>
      <c r="Q1405" s="106"/>
      <c r="R1405" s="106"/>
      <c r="S1405" s="106"/>
      <c r="T1405" s="106"/>
      <c r="U1405" s="106"/>
      <c r="V1405" s="106"/>
      <c r="W1405" s="106"/>
      <c r="X1405" s="106"/>
      <c r="Y1405" s="106"/>
      <c r="Z1405" s="106"/>
      <c r="AA1405" s="106"/>
      <c r="AB1405" s="106"/>
      <c r="AC1405" s="106"/>
      <c r="AD1405" s="106"/>
      <c r="AE1405" s="106"/>
      <c r="AF1405" s="106"/>
      <c r="AG1405" s="106"/>
      <c r="AH1405" s="106"/>
      <c r="AI1405" s="106"/>
      <c r="AJ1405" s="106"/>
      <c r="AK1405" s="106"/>
      <c r="AL1405" s="106"/>
      <c r="AM1405" s="106"/>
      <c r="AN1405" s="106"/>
      <c r="AO1405" s="106"/>
      <c r="AP1405" s="106"/>
      <c r="AQ1405" s="106"/>
      <c r="AR1405" s="106"/>
      <c r="AS1405" s="106"/>
      <c r="AT1405" s="106"/>
      <c r="AU1405" s="106"/>
      <c r="AV1405" s="106"/>
      <c r="AW1405" s="106"/>
      <c r="AX1405" s="106"/>
      <c r="AY1405" s="106"/>
      <c r="AZ1405" s="106"/>
      <c r="BA1405" s="106"/>
      <c r="BB1405" s="106"/>
      <c r="BC1405" s="106"/>
      <c r="BD1405" s="106"/>
      <c r="BE1405" s="106"/>
      <c r="BF1405" s="106"/>
      <c r="BG1405" s="106"/>
      <c r="BH1405" s="106"/>
      <c r="BI1405" s="106"/>
      <c r="BJ1405" s="106"/>
      <c r="BK1405" s="106"/>
      <c r="BL1405" s="106"/>
      <c r="BM1405" s="106"/>
      <c r="BN1405" s="106"/>
      <c r="BO1405" s="106"/>
      <c r="BP1405" s="106"/>
      <c r="BQ1405" s="106"/>
      <c r="BR1405" s="106"/>
      <c r="BS1405" s="106"/>
      <c r="BT1405" s="106"/>
      <c r="BU1405" s="106"/>
      <c r="BV1405" s="106"/>
      <c r="BW1405" s="106"/>
      <c r="BX1405" s="106"/>
      <c r="BY1405" s="106"/>
      <c r="BZ1405" s="106"/>
      <c r="CA1405" s="106"/>
      <c r="CB1405" s="106"/>
      <c r="CC1405" s="106"/>
      <c r="CD1405" s="106"/>
      <c r="CE1405" s="106"/>
      <c r="CF1405" s="106"/>
      <c r="CG1405" s="106"/>
      <c r="CH1405" s="106"/>
      <c r="CI1405" s="106"/>
      <c r="CJ1405" s="106"/>
      <c r="CK1405" s="106"/>
      <c r="CL1405" s="106"/>
      <c r="CM1405" s="106"/>
      <c r="CN1405" s="106"/>
      <c r="CO1405" s="106"/>
      <c r="CP1405" s="106"/>
      <c r="CQ1405" s="106"/>
      <c r="CR1405" s="106"/>
      <c r="CS1405" s="106"/>
      <c r="CT1405" s="106"/>
      <c r="CU1405" s="106"/>
      <c r="CV1405" s="106"/>
      <c r="CW1405" s="106"/>
      <c r="CX1405" s="106"/>
      <c r="CY1405" s="106"/>
      <c r="CZ1405" s="106"/>
      <c r="DA1405" s="106"/>
      <c r="DB1405" s="106"/>
      <c r="DC1405" s="106"/>
      <c r="DD1405" s="106"/>
      <c r="DE1405" s="106"/>
      <c r="DF1405" s="106"/>
      <c r="DG1405" s="106"/>
    </row>
    <row r="1406" spans="1:111" s="112" customFormat="1" x14ac:dyDescent="0.2">
      <c r="A1406" s="106"/>
      <c r="J1406" s="113"/>
      <c r="K1406" s="168"/>
      <c r="L1406" s="109"/>
      <c r="M1406" s="106"/>
      <c r="N1406" s="106"/>
      <c r="O1406" s="106"/>
      <c r="P1406" s="106"/>
      <c r="Q1406" s="106"/>
      <c r="R1406" s="106"/>
      <c r="S1406" s="106"/>
      <c r="T1406" s="106"/>
      <c r="U1406" s="106"/>
      <c r="V1406" s="106"/>
      <c r="W1406" s="106"/>
      <c r="X1406" s="106"/>
      <c r="Y1406" s="106"/>
      <c r="Z1406" s="106"/>
      <c r="AA1406" s="106"/>
      <c r="AB1406" s="106"/>
      <c r="AC1406" s="106"/>
      <c r="AD1406" s="106"/>
      <c r="AE1406" s="106"/>
      <c r="AF1406" s="106"/>
      <c r="AG1406" s="106"/>
      <c r="AH1406" s="106"/>
      <c r="AI1406" s="106"/>
      <c r="AJ1406" s="106"/>
      <c r="AK1406" s="106"/>
      <c r="AL1406" s="106"/>
      <c r="AM1406" s="106"/>
      <c r="AN1406" s="106"/>
      <c r="AO1406" s="106"/>
      <c r="AP1406" s="106"/>
      <c r="AQ1406" s="106"/>
      <c r="AR1406" s="106"/>
      <c r="AS1406" s="106"/>
      <c r="AT1406" s="106"/>
      <c r="AU1406" s="106"/>
      <c r="AV1406" s="106"/>
      <c r="AW1406" s="106"/>
      <c r="AX1406" s="106"/>
      <c r="AY1406" s="106"/>
      <c r="AZ1406" s="106"/>
      <c r="BA1406" s="106"/>
      <c r="BB1406" s="106"/>
      <c r="BC1406" s="106"/>
      <c r="BD1406" s="106"/>
      <c r="BE1406" s="106"/>
      <c r="BF1406" s="106"/>
      <c r="BG1406" s="106"/>
      <c r="BH1406" s="106"/>
      <c r="BI1406" s="106"/>
      <c r="BJ1406" s="106"/>
      <c r="BK1406" s="106"/>
      <c r="BL1406" s="106"/>
      <c r="BM1406" s="106"/>
      <c r="BN1406" s="106"/>
      <c r="BO1406" s="106"/>
      <c r="BP1406" s="106"/>
      <c r="BQ1406" s="106"/>
      <c r="BR1406" s="106"/>
      <c r="BS1406" s="106"/>
      <c r="BT1406" s="106"/>
      <c r="BU1406" s="106"/>
      <c r="BV1406" s="106"/>
      <c r="BW1406" s="106"/>
      <c r="BX1406" s="106"/>
      <c r="BY1406" s="106"/>
      <c r="BZ1406" s="106"/>
      <c r="CA1406" s="106"/>
      <c r="CB1406" s="106"/>
      <c r="CC1406" s="106"/>
      <c r="CD1406" s="106"/>
      <c r="CE1406" s="106"/>
      <c r="CF1406" s="106"/>
      <c r="CG1406" s="106"/>
      <c r="CH1406" s="106"/>
      <c r="CI1406" s="106"/>
      <c r="CJ1406" s="106"/>
      <c r="CK1406" s="106"/>
      <c r="CL1406" s="106"/>
      <c r="CM1406" s="106"/>
      <c r="CN1406" s="106"/>
      <c r="CO1406" s="106"/>
      <c r="CP1406" s="106"/>
      <c r="CQ1406" s="106"/>
      <c r="CR1406" s="106"/>
      <c r="CS1406" s="106"/>
      <c r="CT1406" s="106"/>
      <c r="CU1406" s="106"/>
      <c r="CV1406" s="106"/>
      <c r="CW1406" s="106"/>
      <c r="CX1406" s="106"/>
      <c r="CY1406" s="106"/>
      <c r="CZ1406" s="106"/>
      <c r="DA1406" s="106"/>
      <c r="DB1406" s="106"/>
      <c r="DC1406" s="106"/>
      <c r="DD1406" s="106"/>
      <c r="DE1406" s="106"/>
      <c r="DF1406" s="106"/>
      <c r="DG1406" s="106"/>
    </row>
    <row r="1407" spans="1:111" s="112" customFormat="1" x14ac:dyDescent="0.2">
      <c r="A1407" s="106"/>
      <c r="J1407" s="113"/>
      <c r="K1407" s="168"/>
      <c r="L1407" s="109"/>
      <c r="M1407" s="106"/>
      <c r="N1407" s="106"/>
      <c r="O1407" s="106"/>
      <c r="P1407" s="106"/>
      <c r="Q1407" s="106"/>
      <c r="R1407" s="106"/>
      <c r="S1407" s="106"/>
      <c r="T1407" s="106"/>
      <c r="U1407" s="106"/>
      <c r="V1407" s="106"/>
      <c r="W1407" s="106"/>
      <c r="X1407" s="106"/>
      <c r="Y1407" s="106"/>
      <c r="Z1407" s="106"/>
      <c r="AA1407" s="106"/>
      <c r="AB1407" s="106"/>
      <c r="AC1407" s="106"/>
      <c r="AD1407" s="106"/>
      <c r="AE1407" s="106"/>
      <c r="AF1407" s="106"/>
      <c r="AG1407" s="106"/>
      <c r="AH1407" s="106"/>
      <c r="AI1407" s="106"/>
      <c r="AJ1407" s="106"/>
      <c r="AK1407" s="106"/>
      <c r="AL1407" s="106"/>
      <c r="AM1407" s="106"/>
      <c r="AN1407" s="106"/>
      <c r="AO1407" s="106"/>
      <c r="AP1407" s="106"/>
      <c r="AQ1407" s="106"/>
      <c r="AR1407" s="106"/>
      <c r="AS1407" s="106"/>
      <c r="AT1407" s="106"/>
      <c r="AU1407" s="106"/>
      <c r="AV1407" s="106"/>
      <c r="AW1407" s="106"/>
      <c r="AX1407" s="106"/>
      <c r="AY1407" s="106"/>
      <c r="AZ1407" s="106"/>
      <c r="BA1407" s="106"/>
      <c r="BB1407" s="106"/>
      <c r="BC1407" s="106"/>
      <c r="BD1407" s="106"/>
      <c r="BE1407" s="106"/>
      <c r="BF1407" s="106"/>
      <c r="BG1407" s="106"/>
      <c r="BH1407" s="106"/>
      <c r="BI1407" s="106"/>
      <c r="BJ1407" s="106"/>
      <c r="BK1407" s="106"/>
      <c r="BL1407" s="106"/>
      <c r="BM1407" s="106"/>
      <c r="BN1407" s="106"/>
      <c r="BO1407" s="106"/>
      <c r="BP1407" s="106"/>
      <c r="BQ1407" s="106"/>
      <c r="BR1407" s="106"/>
      <c r="BS1407" s="106"/>
      <c r="BT1407" s="106"/>
      <c r="BU1407" s="106"/>
      <c r="BV1407" s="106"/>
      <c r="BW1407" s="106"/>
      <c r="BX1407" s="106"/>
      <c r="BY1407" s="106"/>
      <c r="BZ1407" s="106"/>
      <c r="CA1407" s="106"/>
      <c r="CB1407" s="106"/>
      <c r="CC1407" s="106"/>
      <c r="CD1407" s="106"/>
      <c r="CE1407" s="106"/>
      <c r="CF1407" s="106"/>
      <c r="CG1407" s="106"/>
      <c r="CH1407" s="106"/>
      <c r="CI1407" s="106"/>
      <c r="CJ1407" s="106"/>
      <c r="CK1407" s="106"/>
      <c r="CL1407" s="106"/>
      <c r="CM1407" s="106"/>
      <c r="CN1407" s="106"/>
      <c r="CO1407" s="106"/>
      <c r="CP1407" s="106"/>
      <c r="CQ1407" s="106"/>
      <c r="CR1407" s="106"/>
      <c r="CS1407" s="106"/>
      <c r="CT1407" s="106"/>
      <c r="CU1407" s="106"/>
      <c r="CV1407" s="106"/>
      <c r="CW1407" s="106"/>
      <c r="CX1407" s="106"/>
      <c r="CY1407" s="106"/>
      <c r="CZ1407" s="106"/>
      <c r="DA1407" s="106"/>
      <c r="DB1407" s="106"/>
      <c r="DC1407" s="106"/>
      <c r="DD1407" s="106"/>
      <c r="DE1407" s="106"/>
      <c r="DF1407" s="106"/>
      <c r="DG1407" s="106"/>
    </row>
    <row r="1408" spans="1:111" s="112" customFormat="1" x14ac:dyDescent="0.2">
      <c r="A1408" s="106"/>
      <c r="J1408" s="113"/>
      <c r="K1408" s="168"/>
      <c r="L1408" s="109"/>
      <c r="M1408" s="106"/>
      <c r="N1408" s="106"/>
      <c r="O1408" s="106"/>
      <c r="P1408" s="106"/>
      <c r="Q1408" s="106"/>
      <c r="R1408" s="106"/>
      <c r="S1408" s="106"/>
      <c r="T1408" s="106"/>
      <c r="U1408" s="106"/>
      <c r="V1408" s="106"/>
      <c r="W1408" s="106"/>
      <c r="X1408" s="106"/>
      <c r="Y1408" s="106"/>
      <c r="Z1408" s="106"/>
      <c r="AA1408" s="106"/>
      <c r="AB1408" s="106"/>
      <c r="AC1408" s="106"/>
      <c r="AD1408" s="106"/>
      <c r="AE1408" s="106"/>
      <c r="AF1408" s="106"/>
      <c r="AG1408" s="106"/>
      <c r="AH1408" s="106"/>
      <c r="AI1408" s="106"/>
      <c r="AJ1408" s="106"/>
      <c r="AK1408" s="106"/>
      <c r="AL1408" s="106"/>
      <c r="AM1408" s="106"/>
      <c r="AN1408" s="106"/>
      <c r="AO1408" s="106"/>
      <c r="AP1408" s="106"/>
      <c r="AQ1408" s="106"/>
      <c r="AR1408" s="106"/>
      <c r="AS1408" s="106"/>
      <c r="AT1408" s="106"/>
      <c r="AU1408" s="106"/>
      <c r="AV1408" s="106"/>
      <c r="AW1408" s="106"/>
      <c r="AX1408" s="106"/>
      <c r="AY1408" s="106"/>
      <c r="AZ1408" s="106"/>
      <c r="BA1408" s="106"/>
      <c r="BB1408" s="106"/>
      <c r="BC1408" s="106"/>
      <c r="BD1408" s="106"/>
      <c r="BE1408" s="106"/>
      <c r="BF1408" s="106"/>
      <c r="BG1408" s="106"/>
      <c r="BH1408" s="106"/>
      <c r="BI1408" s="106"/>
      <c r="BJ1408" s="106"/>
      <c r="BK1408" s="106"/>
      <c r="BL1408" s="106"/>
      <c r="BM1408" s="106"/>
      <c r="BN1408" s="106"/>
      <c r="BO1408" s="106"/>
      <c r="BP1408" s="106"/>
      <c r="BQ1408" s="106"/>
      <c r="BR1408" s="106"/>
      <c r="BS1408" s="106"/>
      <c r="BT1408" s="106"/>
      <c r="BU1408" s="106"/>
      <c r="BV1408" s="106"/>
      <c r="BW1408" s="106"/>
      <c r="BX1408" s="106"/>
      <c r="BY1408" s="106"/>
      <c r="BZ1408" s="106"/>
      <c r="CA1408" s="106"/>
      <c r="CB1408" s="106"/>
      <c r="CC1408" s="106"/>
      <c r="CD1408" s="106"/>
      <c r="CE1408" s="106"/>
      <c r="CF1408" s="106"/>
      <c r="CG1408" s="106"/>
      <c r="CH1408" s="106"/>
      <c r="CI1408" s="106"/>
      <c r="CJ1408" s="106"/>
      <c r="CK1408" s="106"/>
      <c r="CL1408" s="106"/>
      <c r="CM1408" s="106"/>
      <c r="CN1408" s="106"/>
      <c r="CO1408" s="106"/>
      <c r="CP1408" s="106"/>
      <c r="CQ1408" s="106"/>
      <c r="CR1408" s="106"/>
      <c r="CS1408" s="106"/>
      <c r="CT1408" s="106"/>
      <c r="CU1408" s="106"/>
      <c r="CV1408" s="106"/>
      <c r="CW1408" s="106"/>
      <c r="CX1408" s="106"/>
      <c r="CY1408" s="106"/>
      <c r="CZ1408" s="106"/>
      <c r="DA1408" s="106"/>
      <c r="DB1408" s="106"/>
      <c r="DC1408" s="106"/>
      <c r="DD1408" s="106"/>
      <c r="DE1408" s="106"/>
      <c r="DF1408" s="106"/>
      <c r="DG1408" s="106"/>
    </row>
    <row r="1409" spans="1:111" s="112" customFormat="1" x14ac:dyDescent="0.2">
      <c r="A1409" s="106"/>
      <c r="J1409" s="113"/>
      <c r="K1409" s="168"/>
      <c r="L1409" s="109"/>
      <c r="M1409" s="106"/>
      <c r="N1409" s="106"/>
      <c r="O1409" s="106"/>
      <c r="P1409" s="106"/>
      <c r="Q1409" s="106"/>
      <c r="R1409" s="106"/>
      <c r="S1409" s="106"/>
      <c r="T1409" s="106"/>
      <c r="U1409" s="106"/>
      <c r="V1409" s="106"/>
      <c r="W1409" s="106"/>
      <c r="X1409" s="106"/>
      <c r="Y1409" s="106"/>
      <c r="Z1409" s="106"/>
      <c r="AA1409" s="106"/>
      <c r="AB1409" s="106"/>
      <c r="AC1409" s="106"/>
      <c r="AD1409" s="106"/>
      <c r="AE1409" s="106"/>
      <c r="AF1409" s="106"/>
      <c r="AG1409" s="106"/>
      <c r="AH1409" s="106"/>
      <c r="AI1409" s="106"/>
      <c r="AJ1409" s="106"/>
      <c r="AK1409" s="106"/>
      <c r="AL1409" s="106"/>
      <c r="AM1409" s="106"/>
      <c r="AN1409" s="106"/>
      <c r="AO1409" s="106"/>
      <c r="AP1409" s="106"/>
      <c r="AQ1409" s="106"/>
      <c r="AR1409" s="106"/>
      <c r="AS1409" s="106"/>
      <c r="AT1409" s="106"/>
      <c r="AU1409" s="106"/>
      <c r="AV1409" s="106"/>
      <c r="AW1409" s="106"/>
      <c r="AX1409" s="106"/>
      <c r="AY1409" s="106"/>
      <c r="AZ1409" s="106"/>
      <c r="BA1409" s="106"/>
      <c r="BB1409" s="106"/>
      <c r="BC1409" s="106"/>
      <c r="BD1409" s="106"/>
      <c r="BE1409" s="106"/>
      <c r="BF1409" s="106"/>
      <c r="BG1409" s="106"/>
      <c r="BH1409" s="106"/>
      <c r="BI1409" s="106"/>
      <c r="BJ1409" s="106"/>
      <c r="BK1409" s="106"/>
      <c r="BL1409" s="106"/>
      <c r="BM1409" s="106"/>
      <c r="BN1409" s="106"/>
      <c r="BO1409" s="106"/>
      <c r="BP1409" s="106"/>
      <c r="BQ1409" s="106"/>
      <c r="BR1409" s="106"/>
      <c r="BS1409" s="106"/>
      <c r="BT1409" s="106"/>
      <c r="BU1409" s="106"/>
      <c r="BV1409" s="106"/>
      <c r="BW1409" s="106"/>
      <c r="BX1409" s="106"/>
      <c r="BY1409" s="106"/>
      <c r="BZ1409" s="106"/>
      <c r="CA1409" s="106"/>
      <c r="CB1409" s="106"/>
      <c r="CC1409" s="106"/>
      <c r="CD1409" s="106"/>
      <c r="CE1409" s="106"/>
      <c r="CF1409" s="106"/>
      <c r="CG1409" s="106"/>
      <c r="CH1409" s="106"/>
      <c r="CI1409" s="106"/>
      <c r="CJ1409" s="106"/>
      <c r="CK1409" s="106"/>
      <c r="CL1409" s="106"/>
      <c r="CM1409" s="106"/>
      <c r="CN1409" s="106"/>
      <c r="CO1409" s="106"/>
      <c r="CP1409" s="106"/>
      <c r="CQ1409" s="106"/>
      <c r="CR1409" s="106"/>
      <c r="CS1409" s="106"/>
      <c r="CT1409" s="106"/>
      <c r="CU1409" s="106"/>
      <c r="CV1409" s="106"/>
      <c r="CW1409" s="106"/>
      <c r="CX1409" s="106"/>
      <c r="CY1409" s="106"/>
      <c r="CZ1409" s="106"/>
      <c r="DA1409" s="106"/>
      <c r="DB1409" s="106"/>
      <c r="DC1409" s="106"/>
      <c r="DD1409" s="106"/>
      <c r="DE1409" s="106"/>
      <c r="DF1409" s="106"/>
      <c r="DG1409" s="106"/>
    </row>
    <row r="1410" spans="1:111" s="112" customFormat="1" x14ac:dyDescent="0.2">
      <c r="A1410" s="106"/>
      <c r="J1410" s="113"/>
      <c r="K1410" s="168"/>
      <c r="L1410" s="109"/>
      <c r="M1410" s="106"/>
      <c r="N1410" s="106"/>
      <c r="O1410" s="106"/>
      <c r="P1410" s="106"/>
      <c r="Q1410" s="106"/>
      <c r="R1410" s="106"/>
      <c r="S1410" s="106"/>
      <c r="T1410" s="106"/>
      <c r="U1410" s="106"/>
      <c r="V1410" s="106"/>
      <c r="W1410" s="106"/>
      <c r="X1410" s="106"/>
      <c r="Y1410" s="106"/>
      <c r="Z1410" s="106"/>
      <c r="AA1410" s="106"/>
      <c r="AB1410" s="106"/>
      <c r="AC1410" s="106"/>
      <c r="AD1410" s="106"/>
      <c r="AE1410" s="106"/>
      <c r="AF1410" s="106"/>
      <c r="AG1410" s="106"/>
      <c r="AH1410" s="106"/>
      <c r="AI1410" s="106"/>
      <c r="AJ1410" s="106"/>
      <c r="AK1410" s="106"/>
      <c r="AL1410" s="106"/>
      <c r="AM1410" s="106"/>
      <c r="AN1410" s="106"/>
      <c r="AO1410" s="106"/>
      <c r="AP1410" s="106"/>
      <c r="AQ1410" s="106"/>
      <c r="AR1410" s="106"/>
      <c r="AS1410" s="106"/>
      <c r="AT1410" s="106"/>
      <c r="AU1410" s="106"/>
      <c r="AV1410" s="106"/>
      <c r="AW1410" s="106"/>
      <c r="AX1410" s="106"/>
      <c r="AY1410" s="106"/>
      <c r="AZ1410" s="106"/>
      <c r="BA1410" s="106"/>
      <c r="BB1410" s="106"/>
      <c r="BC1410" s="106"/>
      <c r="BD1410" s="106"/>
      <c r="BE1410" s="106"/>
      <c r="BF1410" s="106"/>
      <c r="BG1410" s="106"/>
      <c r="BH1410" s="106"/>
      <c r="BI1410" s="106"/>
      <c r="BJ1410" s="106"/>
      <c r="BK1410" s="106"/>
      <c r="BL1410" s="106"/>
      <c r="BM1410" s="106"/>
      <c r="BN1410" s="106"/>
      <c r="BO1410" s="106"/>
      <c r="BP1410" s="106"/>
      <c r="BQ1410" s="106"/>
      <c r="BR1410" s="106"/>
      <c r="BS1410" s="106"/>
      <c r="BT1410" s="106"/>
      <c r="BU1410" s="106"/>
      <c r="BV1410" s="106"/>
      <c r="BW1410" s="106"/>
      <c r="BX1410" s="106"/>
      <c r="BY1410" s="106"/>
      <c r="BZ1410" s="106"/>
      <c r="CA1410" s="106"/>
      <c r="CB1410" s="106"/>
      <c r="CC1410" s="106"/>
      <c r="CD1410" s="106"/>
      <c r="CE1410" s="106"/>
      <c r="CF1410" s="106"/>
      <c r="CG1410" s="106"/>
      <c r="CH1410" s="106"/>
      <c r="CI1410" s="106"/>
      <c r="CJ1410" s="106"/>
      <c r="CK1410" s="106"/>
      <c r="CL1410" s="106"/>
      <c r="CM1410" s="106"/>
      <c r="CN1410" s="106"/>
      <c r="CO1410" s="106"/>
      <c r="CP1410" s="106"/>
      <c r="CQ1410" s="106"/>
      <c r="CR1410" s="106"/>
      <c r="CS1410" s="106"/>
      <c r="CT1410" s="106"/>
      <c r="CU1410" s="106"/>
      <c r="CV1410" s="106"/>
      <c r="CW1410" s="106"/>
      <c r="CX1410" s="106"/>
      <c r="CY1410" s="106"/>
      <c r="CZ1410" s="106"/>
      <c r="DA1410" s="106"/>
      <c r="DB1410" s="106"/>
      <c r="DC1410" s="106"/>
      <c r="DD1410" s="106"/>
      <c r="DE1410" s="106"/>
      <c r="DF1410" s="106"/>
      <c r="DG1410" s="106"/>
    </row>
    <row r="1411" spans="1:111" s="112" customFormat="1" x14ac:dyDescent="0.2">
      <c r="A1411" s="106"/>
      <c r="J1411" s="113"/>
      <c r="K1411" s="168"/>
      <c r="L1411" s="109"/>
      <c r="M1411" s="106"/>
      <c r="N1411" s="106"/>
      <c r="O1411" s="106"/>
      <c r="P1411" s="106"/>
      <c r="Q1411" s="106"/>
      <c r="R1411" s="106"/>
      <c r="S1411" s="106"/>
      <c r="T1411" s="106"/>
      <c r="U1411" s="106"/>
      <c r="V1411" s="106"/>
      <c r="W1411" s="106"/>
      <c r="X1411" s="106"/>
      <c r="Y1411" s="106"/>
      <c r="Z1411" s="106"/>
      <c r="AA1411" s="106"/>
      <c r="AB1411" s="106"/>
      <c r="AC1411" s="106"/>
      <c r="AD1411" s="106"/>
      <c r="AE1411" s="106"/>
      <c r="AF1411" s="106"/>
      <c r="AG1411" s="106"/>
      <c r="AH1411" s="106"/>
      <c r="AI1411" s="106"/>
      <c r="AJ1411" s="106"/>
      <c r="AK1411" s="106"/>
      <c r="AL1411" s="106"/>
      <c r="AM1411" s="106"/>
      <c r="AN1411" s="106"/>
      <c r="AO1411" s="106"/>
      <c r="AP1411" s="106"/>
      <c r="AQ1411" s="106"/>
      <c r="AR1411" s="106"/>
      <c r="AS1411" s="106"/>
      <c r="AT1411" s="106"/>
      <c r="AU1411" s="106"/>
      <c r="AV1411" s="106"/>
      <c r="AW1411" s="106"/>
      <c r="AX1411" s="106"/>
      <c r="AY1411" s="106"/>
      <c r="AZ1411" s="106"/>
      <c r="BA1411" s="106"/>
      <c r="BB1411" s="106"/>
      <c r="BC1411" s="106"/>
      <c r="BD1411" s="106"/>
      <c r="BE1411" s="106"/>
      <c r="BF1411" s="106"/>
      <c r="BG1411" s="106"/>
      <c r="BH1411" s="106"/>
      <c r="BI1411" s="106"/>
      <c r="BJ1411" s="106"/>
      <c r="BK1411" s="106"/>
      <c r="BL1411" s="106"/>
      <c r="BM1411" s="106"/>
      <c r="BN1411" s="106"/>
      <c r="BO1411" s="106"/>
      <c r="BP1411" s="106"/>
      <c r="BQ1411" s="106"/>
      <c r="BR1411" s="106"/>
      <c r="BS1411" s="106"/>
      <c r="BT1411" s="106"/>
      <c r="BU1411" s="106"/>
      <c r="BV1411" s="106"/>
      <c r="BW1411" s="106"/>
      <c r="BX1411" s="106"/>
      <c r="BY1411" s="106"/>
      <c r="BZ1411" s="106"/>
      <c r="CA1411" s="106"/>
      <c r="CB1411" s="106"/>
      <c r="CC1411" s="106"/>
      <c r="CD1411" s="106"/>
      <c r="CE1411" s="106"/>
      <c r="CF1411" s="106"/>
      <c r="CG1411" s="106"/>
      <c r="CH1411" s="106"/>
      <c r="CI1411" s="106"/>
      <c r="CJ1411" s="106"/>
      <c r="CK1411" s="106"/>
      <c r="CL1411" s="106"/>
      <c r="CM1411" s="106"/>
      <c r="CN1411" s="106"/>
      <c r="CO1411" s="106"/>
      <c r="CP1411" s="106"/>
      <c r="CQ1411" s="106"/>
      <c r="CR1411" s="106"/>
      <c r="CS1411" s="106"/>
      <c r="CT1411" s="106"/>
      <c r="CU1411" s="106"/>
      <c r="CV1411" s="106"/>
      <c r="CW1411" s="106"/>
      <c r="CX1411" s="106"/>
      <c r="CY1411" s="106"/>
      <c r="CZ1411" s="106"/>
      <c r="DA1411" s="106"/>
      <c r="DB1411" s="106"/>
      <c r="DC1411" s="106"/>
      <c r="DD1411" s="106"/>
      <c r="DE1411" s="106"/>
      <c r="DF1411" s="106"/>
      <c r="DG1411" s="106"/>
    </row>
    <row r="1412" spans="1:111" s="112" customFormat="1" x14ac:dyDescent="0.2">
      <c r="A1412" s="106"/>
      <c r="J1412" s="113"/>
      <c r="K1412" s="168"/>
      <c r="L1412" s="109"/>
      <c r="M1412" s="106"/>
      <c r="N1412" s="106"/>
      <c r="O1412" s="106"/>
      <c r="P1412" s="106"/>
      <c r="Q1412" s="106"/>
      <c r="R1412" s="106"/>
      <c r="S1412" s="106"/>
      <c r="T1412" s="106"/>
      <c r="U1412" s="106"/>
      <c r="V1412" s="106"/>
      <c r="W1412" s="106"/>
      <c r="X1412" s="106"/>
      <c r="Y1412" s="106"/>
      <c r="Z1412" s="106"/>
      <c r="AA1412" s="106"/>
      <c r="AB1412" s="106"/>
      <c r="AC1412" s="106"/>
      <c r="AD1412" s="106"/>
      <c r="AE1412" s="106"/>
      <c r="AF1412" s="106"/>
      <c r="AG1412" s="106"/>
      <c r="AH1412" s="106"/>
      <c r="AI1412" s="106"/>
      <c r="AJ1412" s="106"/>
      <c r="AK1412" s="106"/>
      <c r="AL1412" s="106"/>
      <c r="AM1412" s="106"/>
      <c r="AN1412" s="106"/>
      <c r="AO1412" s="106"/>
      <c r="AP1412" s="106"/>
      <c r="AQ1412" s="106"/>
      <c r="AR1412" s="106"/>
      <c r="AS1412" s="106"/>
      <c r="AT1412" s="106"/>
      <c r="AU1412" s="106"/>
      <c r="AV1412" s="106"/>
      <c r="AW1412" s="106"/>
      <c r="AX1412" s="106"/>
      <c r="AY1412" s="106"/>
      <c r="AZ1412" s="106"/>
      <c r="BA1412" s="106"/>
      <c r="BB1412" s="106"/>
      <c r="BC1412" s="106"/>
      <c r="BD1412" s="106"/>
      <c r="BE1412" s="106"/>
      <c r="BF1412" s="106"/>
      <c r="BG1412" s="106"/>
      <c r="BH1412" s="106"/>
      <c r="BI1412" s="106"/>
      <c r="BJ1412" s="106"/>
      <c r="BK1412" s="106"/>
      <c r="BL1412" s="106"/>
      <c r="BM1412" s="106"/>
      <c r="BN1412" s="106"/>
      <c r="BO1412" s="106"/>
      <c r="BP1412" s="106"/>
      <c r="BQ1412" s="106"/>
      <c r="BR1412" s="106"/>
      <c r="BS1412" s="106"/>
      <c r="BT1412" s="106"/>
      <c r="BU1412" s="106"/>
      <c r="BV1412" s="106"/>
      <c r="BW1412" s="106"/>
      <c r="BX1412" s="106"/>
      <c r="BY1412" s="106"/>
      <c r="BZ1412" s="106"/>
      <c r="CA1412" s="106"/>
      <c r="CB1412" s="106"/>
      <c r="CC1412" s="106"/>
      <c r="CD1412" s="106"/>
      <c r="CE1412" s="106"/>
      <c r="CF1412" s="106"/>
      <c r="CG1412" s="106"/>
      <c r="CH1412" s="106"/>
      <c r="CI1412" s="106"/>
      <c r="CJ1412" s="106"/>
      <c r="CK1412" s="106"/>
      <c r="CL1412" s="106"/>
      <c r="CM1412" s="106"/>
      <c r="CN1412" s="106"/>
      <c r="CO1412" s="106"/>
      <c r="CP1412" s="106"/>
      <c r="CQ1412" s="106"/>
      <c r="CR1412" s="106"/>
      <c r="CS1412" s="106"/>
      <c r="CT1412" s="106"/>
      <c r="CU1412" s="106"/>
      <c r="CV1412" s="106"/>
      <c r="CW1412" s="106"/>
      <c r="CX1412" s="106"/>
      <c r="CY1412" s="106"/>
      <c r="CZ1412" s="106"/>
      <c r="DA1412" s="106"/>
      <c r="DB1412" s="106"/>
      <c r="DC1412" s="106"/>
      <c r="DD1412" s="106"/>
      <c r="DE1412" s="106"/>
      <c r="DF1412" s="106"/>
      <c r="DG1412" s="106"/>
    </row>
    <row r="1413" spans="1:111" s="112" customFormat="1" x14ac:dyDescent="0.2">
      <c r="A1413" s="106"/>
      <c r="J1413" s="113"/>
      <c r="K1413" s="168"/>
      <c r="L1413" s="109"/>
      <c r="M1413" s="106"/>
      <c r="N1413" s="106"/>
      <c r="O1413" s="106"/>
      <c r="P1413" s="106"/>
      <c r="Q1413" s="106"/>
      <c r="R1413" s="106"/>
      <c r="S1413" s="106"/>
      <c r="T1413" s="106"/>
      <c r="U1413" s="106"/>
      <c r="V1413" s="106"/>
      <c r="W1413" s="106"/>
      <c r="X1413" s="106"/>
      <c r="Y1413" s="106"/>
      <c r="Z1413" s="106"/>
      <c r="AA1413" s="106"/>
      <c r="AB1413" s="106"/>
      <c r="AC1413" s="106"/>
      <c r="AD1413" s="106"/>
      <c r="AE1413" s="106"/>
      <c r="AF1413" s="106"/>
      <c r="AG1413" s="106"/>
      <c r="AH1413" s="106"/>
      <c r="AI1413" s="106"/>
      <c r="AJ1413" s="106"/>
      <c r="AK1413" s="106"/>
      <c r="AL1413" s="106"/>
      <c r="AM1413" s="106"/>
      <c r="AN1413" s="106"/>
      <c r="AO1413" s="106"/>
      <c r="AP1413" s="106"/>
      <c r="AQ1413" s="106"/>
      <c r="AR1413" s="106"/>
      <c r="AS1413" s="106"/>
      <c r="AT1413" s="106"/>
      <c r="AU1413" s="106"/>
      <c r="AV1413" s="106"/>
      <c r="AW1413" s="106"/>
      <c r="AX1413" s="106"/>
      <c r="AY1413" s="106"/>
      <c r="AZ1413" s="106"/>
      <c r="BA1413" s="106"/>
      <c r="BB1413" s="106"/>
      <c r="BC1413" s="106"/>
      <c r="BD1413" s="106"/>
      <c r="BE1413" s="106"/>
      <c r="BF1413" s="106"/>
      <c r="BG1413" s="106"/>
      <c r="BH1413" s="106"/>
      <c r="BI1413" s="106"/>
      <c r="BJ1413" s="106"/>
      <c r="BK1413" s="106"/>
      <c r="BL1413" s="106"/>
      <c r="BM1413" s="106"/>
      <c r="BN1413" s="106"/>
      <c r="BO1413" s="106"/>
      <c r="BP1413" s="106"/>
      <c r="BQ1413" s="106"/>
      <c r="BR1413" s="106"/>
      <c r="BS1413" s="106"/>
      <c r="BT1413" s="106"/>
      <c r="BU1413" s="106"/>
      <c r="BV1413" s="106"/>
      <c r="BW1413" s="106"/>
      <c r="BX1413" s="106"/>
      <c r="BY1413" s="106"/>
      <c r="BZ1413" s="106"/>
      <c r="CA1413" s="106"/>
      <c r="CB1413" s="106"/>
      <c r="CC1413" s="106"/>
      <c r="CD1413" s="106"/>
      <c r="CE1413" s="106"/>
      <c r="CF1413" s="106"/>
      <c r="CG1413" s="106"/>
      <c r="CH1413" s="106"/>
      <c r="CI1413" s="106"/>
      <c r="CJ1413" s="106"/>
      <c r="CK1413" s="106"/>
      <c r="CL1413" s="106"/>
      <c r="CM1413" s="106"/>
      <c r="CN1413" s="106"/>
      <c r="CO1413" s="106"/>
      <c r="CP1413" s="106"/>
      <c r="CQ1413" s="106"/>
      <c r="CR1413" s="106"/>
      <c r="CS1413" s="106"/>
      <c r="CT1413" s="106"/>
      <c r="CU1413" s="106"/>
      <c r="CV1413" s="106"/>
      <c r="CW1413" s="106"/>
      <c r="CX1413" s="106"/>
      <c r="CY1413" s="106"/>
      <c r="CZ1413" s="106"/>
      <c r="DA1413" s="106"/>
      <c r="DB1413" s="106"/>
      <c r="DC1413" s="106"/>
      <c r="DD1413" s="106"/>
      <c r="DE1413" s="106"/>
      <c r="DF1413" s="106"/>
      <c r="DG1413" s="106"/>
    </row>
    <row r="1414" spans="1:111" s="112" customFormat="1" x14ac:dyDescent="0.2">
      <c r="A1414" s="106"/>
      <c r="J1414" s="113"/>
      <c r="K1414" s="168"/>
      <c r="L1414" s="109"/>
      <c r="M1414" s="106"/>
      <c r="N1414" s="106"/>
      <c r="O1414" s="106"/>
      <c r="P1414" s="106"/>
      <c r="Q1414" s="106"/>
      <c r="R1414" s="106"/>
      <c r="S1414" s="106"/>
      <c r="T1414" s="106"/>
      <c r="U1414" s="106"/>
      <c r="V1414" s="106"/>
      <c r="W1414" s="106"/>
      <c r="X1414" s="106"/>
      <c r="Y1414" s="106"/>
      <c r="Z1414" s="106"/>
      <c r="AA1414" s="106"/>
      <c r="AB1414" s="106"/>
      <c r="AC1414" s="106"/>
      <c r="AD1414" s="106"/>
      <c r="AE1414" s="106"/>
      <c r="AF1414" s="106"/>
      <c r="AG1414" s="106"/>
      <c r="AH1414" s="106"/>
      <c r="AI1414" s="106"/>
      <c r="AJ1414" s="106"/>
      <c r="AK1414" s="106"/>
      <c r="AL1414" s="106"/>
      <c r="AM1414" s="106"/>
      <c r="AN1414" s="106"/>
      <c r="AO1414" s="106"/>
      <c r="AP1414" s="106"/>
      <c r="AQ1414" s="106"/>
      <c r="AR1414" s="106"/>
      <c r="AS1414" s="106"/>
      <c r="AT1414" s="106"/>
      <c r="AU1414" s="106"/>
      <c r="AV1414" s="106"/>
      <c r="AW1414" s="106"/>
      <c r="AX1414" s="106"/>
      <c r="AY1414" s="106"/>
      <c r="AZ1414" s="106"/>
      <c r="BA1414" s="106"/>
      <c r="BB1414" s="106"/>
      <c r="BC1414" s="106"/>
      <c r="BD1414" s="106"/>
      <c r="BE1414" s="106"/>
      <c r="BF1414" s="106"/>
      <c r="BG1414" s="106"/>
      <c r="BH1414" s="106"/>
      <c r="BI1414" s="106"/>
      <c r="BJ1414" s="106"/>
      <c r="BK1414" s="106"/>
      <c r="BL1414" s="106"/>
      <c r="BM1414" s="106"/>
      <c r="BN1414" s="106"/>
      <c r="BO1414" s="106"/>
      <c r="BP1414" s="106"/>
      <c r="BQ1414" s="106"/>
      <c r="BR1414" s="106"/>
      <c r="BS1414" s="106"/>
      <c r="BT1414" s="106"/>
      <c r="BU1414" s="106"/>
      <c r="BV1414" s="106"/>
      <c r="BW1414" s="106"/>
      <c r="BX1414" s="106"/>
      <c r="BY1414" s="106"/>
      <c r="BZ1414" s="106"/>
      <c r="CA1414" s="106"/>
      <c r="CB1414" s="106"/>
      <c r="CC1414" s="106"/>
      <c r="CD1414" s="106"/>
      <c r="CE1414" s="106"/>
      <c r="CF1414" s="106"/>
      <c r="CG1414" s="106"/>
      <c r="CH1414" s="106"/>
      <c r="CI1414" s="106"/>
      <c r="CJ1414" s="106"/>
      <c r="CK1414" s="106"/>
      <c r="CL1414" s="106"/>
      <c r="CM1414" s="106"/>
      <c r="CN1414" s="106"/>
      <c r="CO1414" s="106"/>
      <c r="CP1414" s="106"/>
      <c r="CQ1414" s="106"/>
      <c r="CR1414" s="106"/>
      <c r="CS1414" s="106"/>
      <c r="CT1414" s="106"/>
      <c r="CU1414" s="106"/>
      <c r="CV1414" s="106"/>
      <c r="CW1414" s="106"/>
      <c r="CX1414" s="106"/>
      <c r="CY1414" s="106"/>
      <c r="CZ1414" s="106"/>
      <c r="DA1414" s="106"/>
      <c r="DB1414" s="106"/>
      <c r="DC1414" s="106"/>
      <c r="DD1414" s="106"/>
      <c r="DE1414" s="106"/>
      <c r="DF1414" s="106"/>
      <c r="DG1414" s="106"/>
    </row>
    <row r="1415" spans="1:111" s="112" customFormat="1" x14ac:dyDescent="0.2">
      <c r="A1415" s="106"/>
      <c r="J1415" s="113"/>
      <c r="K1415" s="168"/>
      <c r="L1415" s="109"/>
      <c r="M1415" s="106"/>
      <c r="N1415" s="106"/>
      <c r="O1415" s="106"/>
      <c r="P1415" s="106"/>
      <c r="Q1415" s="106"/>
      <c r="R1415" s="106"/>
      <c r="S1415" s="106"/>
      <c r="T1415" s="106"/>
      <c r="U1415" s="106"/>
      <c r="V1415" s="106"/>
      <c r="W1415" s="106"/>
      <c r="X1415" s="106"/>
      <c r="Y1415" s="106"/>
      <c r="Z1415" s="106"/>
      <c r="AA1415" s="106"/>
      <c r="AB1415" s="106"/>
      <c r="AC1415" s="106"/>
      <c r="AD1415" s="106"/>
      <c r="AE1415" s="106"/>
      <c r="AF1415" s="106"/>
      <c r="AG1415" s="106"/>
      <c r="AH1415" s="106"/>
      <c r="AI1415" s="106"/>
      <c r="AJ1415" s="106"/>
      <c r="AK1415" s="106"/>
      <c r="AL1415" s="106"/>
      <c r="AM1415" s="106"/>
      <c r="AN1415" s="106"/>
      <c r="AO1415" s="106"/>
      <c r="AP1415" s="106"/>
      <c r="AQ1415" s="106"/>
      <c r="AR1415" s="106"/>
      <c r="AS1415" s="106"/>
      <c r="AT1415" s="106"/>
      <c r="AU1415" s="106"/>
      <c r="AV1415" s="106"/>
      <c r="AW1415" s="106"/>
      <c r="AX1415" s="106"/>
      <c r="AY1415" s="106"/>
      <c r="AZ1415" s="106"/>
      <c r="BA1415" s="106"/>
      <c r="BB1415" s="106"/>
      <c r="BC1415" s="106"/>
      <c r="BD1415" s="106"/>
      <c r="BE1415" s="106"/>
      <c r="BF1415" s="106"/>
      <c r="BG1415" s="106"/>
      <c r="BH1415" s="106"/>
      <c r="BI1415" s="106"/>
      <c r="BJ1415" s="106"/>
      <c r="BK1415" s="106"/>
      <c r="BL1415" s="106"/>
      <c r="BM1415" s="106"/>
      <c r="BN1415" s="106"/>
      <c r="BO1415" s="106"/>
      <c r="BP1415" s="106"/>
      <c r="BQ1415" s="106"/>
      <c r="BR1415" s="106"/>
      <c r="BS1415" s="106"/>
      <c r="BT1415" s="106"/>
      <c r="BU1415" s="106"/>
      <c r="BV1415" s="106"/>
      <c r="BW1415" s="106"/>
      <c r="BX1415" s="106"/>
      <c r="BY1415" s="106"/>
      <c r="BZ1415" s="106"/>
      <c r="CA1415" s="106"/>
      <c r="CB1415" s="106"/>
      <c r="CC1415" s="106"/>
      <c r="CD1415" s="106"/>
      <c r="CE1415" s="106"/>
      <c r="CF1415" s="106"/>
      <c r="CG1415" s="106"/>
      <c r="CH1415" s="106"/>
      <c r="CI1415" s="106"/>
      <c r="CJ1415" s="106"/>
      <c r="CK1415" s="106"/>
      <c r="CL1415" s="106"/>
      <c r="CM1415" s="106"/>
      <c r="CN1415" s="106"/>
      <c r="CO1415" s="106"/>
      <c r="CP1415" s="106"/>
      <c r="CQ1415" s="106"/>
      <c r="CR1415" s="106"/>
      <c r="CS1415" s="106"/>
      <c r="CT1415" s="106"/>
      <c r="CU1415" s="106"/>
      <c r="CV1415" s="106"/>
      <c r="CW1415" s="106"/>
      <c r="CX1415" s="106"/>
      <c r="CY1415" s="106"/>
      <c r="CZ1415" s="106"/>
      <c r="DA1415" s="106"/>
      <c r="DB1415" s="106"/>
      <c r="DC1415" s="106"/>
      <c r="DD1415" s="106"/>
      <c r="DE1415" s="106"/>
      <c r="DF1415" s="106"/>
      <c r="DG1415" s="106"/>
    </row>
    <row r="1416" spans="1:111" s="112" customFormat="1" x14ac:dyDescent="0.2">
      <c r="A1416" s="106"/>
      <c r="J1416" s="113"/>
      <c r="K1416" s="168"/>
      <c r="L1416" s="109"/>
      <c r="M1416" s="106"/>
      <c r="N1416" s="106"/>
      <c r="O1416" s="106"/>
      <c r="P1416" s="106"/>
      <c r="Q1416" s="106"/>
      <c r="R1416" s="106"/>
      <c r="S1416" s="106"/>
      <c r="T1416" s="106"/>
      <c r="U1416" s="106"/>
      <c r="V1416" s="106"/>
      <c r="W1416" s="106"/>
      <c r="X1416" s="106"/>
      <c r="Y1416" s="106"/>
      <c r="Z1416" s="106"/>
      <c r="AA1416" s="106"/>
      <c r="AB1416" s="106"/>
      <c r="AC1416" s="106"/>
      <c r="AD1416" s="106"/>
      <c r="AE1416" s="106"/>
      <c r="AF1416" s="106"/>
      <c r="AG1416" s="106"/>
      <c r="AH1416" s="106"/>
      <c r="AI1416" s="106"/>
      <c r="AJ1416" s="106"/>
      <c r="AK1416" s="106"/>
      <c r="AL1416" s="106"/>
      <c r="AM1416" s="106"/>
      <c r="AN1416" s="106"/>
      <c r="AO1416" s="106"/>
      <c r="AP1416" s="106"/>
      <c r="AQ1416" s="106"/>
      <c r="AR1416" s="106"/>
      <c r="AS1416" s="106"/>
      <c r="AT1416" s="106"/>
      <c r="AU1416" s="106"/>
      <c r="AV1416" s="106"/>
      <c r="AW1416" s="106"/>
      <c r="AX1416" s="106"/>
      <c r="AY1416" s="106"/>
      <c r="AZ1416" s="106"/>
      <c r="BA1416" s="106"/>
      <c r="BB1416" s="106"/>
      <c r="BC1416" s="106"/>
      <c r="BD1416" s="106"/>
      <c r="BE1416" s="106"/>
      <c r="BF1416" s="106"/>
      <c r="BG1416" s="106"/>
      <c r="BH1416" s="106"/>
      <c r="BI1416" s="106"/>
      <c r="BJ1416" s="106"/>
      <c r="BK1416" s="106"/>
      <c r="BL1416" s="106"/>
      <c r="BM1416" s="106"/>
      <c r="BN1416" s="106"/>
      <c r="BO1416" s="106"/>
      <c r="BP1416" s="106"/>
      <c r="BQ1416" s="106"/>
      <c r="BR1416" s="106"/>
      <c r="BS1416" s="106"/>
      <c r="BT1416" s="106"/>
      <c r="BU1416" s="106"/>
      <c r="BV1416" s="106"/>
      <c r="BW1416" s="106"/>
      <c r="BX1416" s="106"/>
      <c r="BY1416" s="106"/>
      <c r="BZ1416" s="106"/>
      <c r="CA1416" s="106"/>
      <c r="CB1416" s="106"/>
      <c r="CC1416" s="106"/>
      <c r="CD1416" s="106"/>
      <c r="CE1416" s="106"/>
      <c r="CF1416" s="106"/>
      <c r="CG1416" s="106"/>
      <c r="CH1416" s="106"/>
      <c r="CI1416" s="106"/>
      <c r="CJ1416" s="106"/>
      <c r="CK1416" s="106"/>
      <c r="CL1416" s="106"/>
      <c r="CM1416" s="106"/>
      <c r="CN1416" s="106"/>
      <c r="CO1416" s="106"/>
      <c r="CP1416" s="106"/>
      <c r="CQ1416" s="106"/>
      <c r="CR1416" s="106"/>
      <c r="CS1416" s="106"/>
      <c r="CT1416" s="106"/>
      <c r="CU1416" s="106"/>
      <c r="CV1416" s="106"/>
      <c r="CW1416" s="106"/>
      <c r="CX1416" s="106"/>
      <c r="CY1416" s="106"/>
      <c r="CZ1416" s="106"/>
      <c r="DA1416" s="106"/>
      <c r="DB1416" s="106"/>
      <c r="DC1416" s="106"/>
      <c r="DD1416" s="106"/>
      <c r="DE1416" s="106"/>
      <c r="DF1416" s="106"/>
      <c r="DG1416" s="106"/>
    </row>
    <row r="1417" spans="1:111" s="112" customFormat="1" x14ac:dyDescent="0.2">
      <c r="A1417" s="106"/>
      <c r="J1417" s="113"/>
      <c r="K1417" s="168"/>
      <c r="L1417" s="109"/>
      <c r="M1417" s="106"/>
      <c r="N1417" s="106"/>
      <c r="O1417" s="106"/>
      <c r="P1417" s="106"/>
      <c r="Q1417" s="106"/>
      <c r="R1417" s="106"/>
      <c r="S1417" s="106"/>
      <c r="T1417" s="106"/>
      <c r="U1417" s="106"/>
      <c r="V1417" s="106"/>
      <c r="W1417" s="106"/>
      <c r="X1417" s="106"/>
      <c r="Y1417" s="106"/>
      <c r="Z1417" s="106"/>
      <c r="AA1417" s="106"/>
      <c r="AB1417" s="106"/>
      <c r="AC1417" s="106"/>
      <c r="AD1417" s="106"/>
      <c r="AE1417" s="106"/>
      <c r="AF1417" s="106"/>
      <c r="AG1417" s="106"/>
      <c r="AH1417" s="106"/>
      <c r="AI1417" s="106"/>
      <c r="AJ1417" s="106"/>
      <c r="AK1417" s="106"/>
      <c r="AL1417" s="106"/>
      <c r="AM1417" s="106"/>
      <c r="AN1417" s="106"/>
      <c r="AO1417" s="106"/>
      <c r="AP1417" s="106"/>
      <c r="AQ1417" s="106"/>
      <c r="AR1417" s="106"/>
      <c r="AS1417" s="106"/>
      <c r="AT1417" s="106"/>
      <c r="AU1417" s="106"/>
      <c r="AV1417" s="106"/>
      <c r="AW1417" s="106"/>
      <c r="AX1417" s="106"/>
      <c r="AY1417" s="106"/>
      <c r="AZ1417" s="106"/>
      <c r="BA1417" s="106"/>
      <c r="BB1417" s="106"/>
      <c r="BC1417" s="106"/>
      <c r="BD1417" s="106"/>
      <c r="BE1417" s="106"/>
      <c r="BF1417" s="106"/>
      <c r="BG1417" s="106"/>
      <c r="BH1417" s="106"/>
      <c r="BI1417" s="106"/>
      <c r="BJ1417" s="106"/>
      <c r="BK1417" s="106"/>
      <c r="BL1417" s="106"/>
      <c r="BM1417" s="106"/>
      <c r="BN1417" s="106"/>
      <c r="BO1417" s="106"/>
      <c r="BP1417" s="106"/>
      <c r="BQ1417" s="106"/>
      <c r="BR1417" s="106"/>
      <c r="BS1417" s="106"/>
      <c r="BT1417" s="106"/>
      <c r="BU1417" s="106"/>
      <c r="BV1417" s="106"/>
      <c r="BW1417" s="106"/>
      <c r="BX1417" s="106"/>
      <c r="BY1417" s="106"/>
      <c r="BZ1417" s="106"/>
      <c r="CA1417" s="106"/>
      <c r="CB1417" s="106"/>
      <c r="CC1417" s="106"/>
      <c r="CD1417" s="106"/>
      <c r="CE1417" s="106"/>
      <c r="CF1417" s="106"/>
      <c r="CG1417" s="106"/>
      <c r="CH1417" s="106"/>
      <c r="CI1417" s="106"/>
      <c r="CJ1417" s="106"/>
      <c r="CK1417" s="106"/>
      <c r="CL1417" s="106"/>
      <c r="CM1417" s="106"/>
      <c r="CN1417" s="106"/>
      <c r="CO1417" s="106"/>
      <c r="CP1417" s="106"/>
      <c r="CQ1417" s="106"/>
      <c r="CR1417" s="106"/>
      <c r="CS1417" s="106"/>
      <c r="CT1417" s="106"/>
      <c r="CU1417" s="106"/>
      <c r="CV1417" s="106"/>
      <c r="CW1417" s="106"/>
      <c r="CX1417" s="106"/>
      <c r="CY1417" s="106"/>
      <c r="CZ1417" s="106"/>
      <c r="DA1417" s="106"/>
      <c r="DB1417" s="106"/>
      <c r="DC1417" s="106"/>
      <c r="DD1417" s="106"/>
      <c r="DE1417" s="106"/>
      <c r="DF1417" s="106"/>
      <c r="DG1417" s="106"/>
    </row>
    <row r="1418" spans="1:111" s="112" customFormat="1" x14ac:dyDescent="0.2">
      <c r="A1418" s="106"/>
      <c r="J1418" s="113"/>
      <c r="K1418" s="168"/>
      <c r="L1418" s="109"/>
      <c r="M1418" s="106"/>
      <c r="N1418" s="106"/>
      <c r="O1418" s="106"/>
      <c r="P1418" s="106"/>
      <c r="Q1418" s="106"/>
      <c r="R1418" s="106"/>
      <c r="S1418" s="106"/>
      <c r="T1418" s="106"/>
      <c r="U1418" s="106"/>
      <c r="V1418" s="106"/>
      <c r="W1418" s="106"/>
      <c r="X1418" s="106"/>
      <c r="Y1418" s="106"/>
      <c r="Z1418" s="106"/>
      <c r="AA1418" s="106"/>
      <c r="AB1418" s="106"/>
      <c r="AC1418" s="106"/>
      <c r="AD1418" s="106"/>
      <c r="AE1418" s="106"/>
      <c r="AF1418" s="106"/>
      <c r="AG1418" s="106"/>
      <c r="AH1418" s="106"/>
      <c r="AI1418" s="106"/>
      <c r="AJ1418" s="106"/>
      <c r="AK1418" s="106"/>
      <c r="AL1418" s="106"/>
      <c r="AM1418" s="106"/>
      <c r="AN1418" s="106"/>
      <c r="AO1418" s="106"/>
      <c r="AP1418" s="106"/>
      <c r="AQ1418" s="106"/>
      <c r="AR1418" s="106"/>
      <c r="AS1418" s="106"/>
      <c r="AT1418" s="106"/>
      <c r="AU1418" s="106"/>
      <c r="AV1418" s="106"/>
      <c r="AW1418" s="106"/>
      <c r="AX1418" s="106"/>
      <c r="AY1418" s="106"/>
      <c r="AZ1418" s="106"/>
      <c r="BA1418" s="106"/>
      <c r="BB1418" s="106"/>
      <c r="BC1418" s="106"/>
      <c r="BD1418" s="106"/>
      <c r="BE1418" s="106"/>
      <c r="BF1418" s="106"/>
      <c r="BG1418" s="106"/>
      <c r="BH1418" s="106"/>
      <c r="BI1418" s="106"/>
      <c r="BJ1418" s="106"/>
      <c r="BK1418" s="106"/>
      <c r="BL1418" s="106"/>
      <c r="BM1418" s="106"/>
      <c r="BN1418" s="106"/>
      <c r="BO1418" s="106"/>
      <c r="BP1418" s="106"/>
      <c r="BQ1418" s="106"/>
      <c r="BR1418" s="106"/>
      <c r="BS1418" s="106"/>
      <c r="BT1418" s="106"/>
      <c r="BU1418" s="106"/>
      <c r="BV1418" s="106"/>
      <c r="BW1418" s="106"/>
      <c r="BX1418" s="106"/>
      <c r="BY1418" s="106"/>
      <c r="BZ1418" s="106"/>
      <c r="CA1418" s="106"/>
      <c r="CB1418" s="106"/>
      <c r="CC1418" s="106"/>
      <c r="CD1418" s="106"/>
      <c r="CE1418" s="106"/>
      <c r="CF1418" s="106"/>
      <c r="CG1418" s="106"/>
      <c r="CH1418" s="106"/>
      <c r="CI1418" s="106"/>
      <c r="CJ1418" s="106"/>
      <c r="CK1418" s="106"/>
      <c r="CL1418" s="106"/>
      <c r="CM1418" s="106"/>
      <c r="CN1418" s="106"/>
      <c r="CO1418" s="106"/>
      <c r="CP1418" s="106"/>
      <c r="CQ1418" s="106"/>
      <c r="CR1418" s="106"/>
      <c r="CS1418" s="106"/>
      <c r="CT1418" s="106"/>
      <c r="CU1418" s="106"/>
      <c r="CV1418" s="106"/>
      <c r="CW1418" s="106"/>
      <c r="CX1418" s="106"/>
      <c r="CY1418" s="106"/>
      <c r="CZ1418" s="106"/>
      <c r="DA1418" s="106"/>
      <c r="DB1418" s="106"/>
      <c r="DC1418" s="106"/>
      <c r="DD1418" s="106"/>
      <c r="DE1418" s="106"/>
      <c r="DF1418" s="106"/>
      <c r="DG1418" s="106"/>
    </row>
    <row r="1419" spans="1:111" s="112" customFormat="1" x14ac:dyDescent="0.2">
      <c r="A1419" s="106"/>
      <c r="J1419" s="113"/>
      <c r="K1419" s="168"/>
      <c r="L1419" s="109"/>
      <c r="M1419" s="106"/>
      <c r="N1419" s="106"/>
      <c r="O1419" s="106"/>
      <c r="P1419" s="106"/>
      <c r="Q1419" s="106"/>
      <c r="R1419" s="106"/>
      <c r="S1419" s="106"/>
      <c r="T1419" s="106"/>
      <c r="U1419" s="106"/>
      <c r="V1419" s="106"/>
      <c r="W1419" s="106"/>
      <c r="X1419" s="106"/>
      <c r="Y1419" s="106"/>
      <c r="Z1419" s="106"/>
      <c r="AA1419" s="106"/>
      <c r="AB1419" s="106"/>
      <c r="AC1419" s="106"/>
      <c r="AD1419" s="106"/>
      <c r="AE1419" s="106"/>
      <c r="AF1419" s="106"/>
      <c r="AG1419" s="106"/>
      <c r="AH1419" s="106"/>
      <c r="AI1419" s="106"/>
      <c r="AJ1419" s="106"/>
      <c r="AK1419" s="106"/>
      <c r="AL1419" s="106"/>
      <c r="AM1419" s="106"/>
      <c r="AN1419" s="106"/>
      <c r="AO1419" s="106"/>
      <c r="AP1419" s="106"/>
      <c r="AQ1419" s="106"/>
      <c r="AR1419" s="106"/>
      <c r="AS1419" s="106"/>
      <c r="AT1419" s="106"/>
      <c r="AU1419" s="106"/>
      <c r="AV1419" s="106"/>
      <c r="AW1419" s="106"/>
      <c r="AX1419" s="106"/>
      <c r="AY1419" s="106"/>
      <c r="AZ1419" s="106"/>
      <c r="BA1419" s="106"/>
      <c r="BB1419" s="106"/>
      <c r="BC1419" s="106"/>
      <c r="BD1419" s="106"/>
      <c r="BE1419" s="106"/>
      <c r="BF1419" s="106"/>
      <c r="BG1419" s="106"/>
      <c r="BH1419" s="106"/>
      <c r="BI1419" s="106"/>
      <c r="BJ1419" s="106"/>
      <c r="BK1419" s="106"/>
      <c r="BL1419" s="106"/>
      <c r="BM1419" s="106"/>
      <c r="BN1419" s="106"/>
      <c r="BO1419" s="106"/>
      <c r="BP1419" s="106"/>
      <c r="BQ1419" s="106"/>
      <c r="BR1419" s="106"/>
      <c r="BS1419" s="106"/>
      <c r="BT1419" s="106"/>
      <c r="BU1419" s="106"/>
      <c r="BV1419" s="106"/>
      <c r="BW1419" s="106"/>
      <c r="BX1419" s="106"/>
      <c r="BY1419" s="106"/>
      <c r="BZ1419" s="106"/>
      <c r="CA1419" s="106"/>
      <c r="CB1419" s="106"/>
      <c r="CC1419" s="106"/>
      <c r="CD1419" s="106"/>
      <c r="CE1419" s="106"/>
      <c r="CF1419" s="106"/>
      <c r="CG1419" s="106"/>
      <c r="CH1419" s="106"/>
      <c r="CI1419" s="106"/>
      <c r="CJ1419" s="106"/>
      <c r="CK1419" s="106"/>
      <c r="CL1419" s="106"/>
      <c r="CM1419" s="106"/>
      <c r="CN1419" s="106"/>
      <c r="CO1419" s="106"/>
      <c r="CP1419" s="106"/>
      <c r="CQ1419" s="106"/>
      <c r="CR1419" s="106"/>
      <c r="CS1419" s="106"/>
      <c r="CT1419" s="106"/>
      <c r="CU1419" s="106"/>
      <c r="CV1419" s="106"/>
      <c r="CW1419" s="106"/>
      <c r="CX1419" s="106"/>
      <c r="CY1419" s="106"/>
      <c r="CZ1419" s="106"/>
      <c r="DA1419" s="106"/>
      <c r="DB1419" s="106"/>
      <c r="DC1419" s="106"/>
      <c r="DD1419" s="106"/>
      <c r="DE1419" s="106"/>
      <c r="DF1419" s="106"/>
      <c r="DG1419" s="106"/>
    </row>
    <row r="1420" spans="1:111" s="112" customFormat="1" x14ac:dyDescent="0.2">
      <c r="A1420" s="106"/>
      <c r="J1420" s="113"/>
      <c r="K1420" s="168"/>
      <c r="L1420" s="109"/>
      <c r="M1420" s="106"/>
      <c r="N1420" s="106"/>
      <c r="O1420" s="106"/>
      <c r="P1420" s="106"/>
      <c r="Q1420" s="106"/>
      <c r="R1420" s="106"/>
      <c r="S1420" s="106"/>
      <c r="T1420" s="106"/>
      <c r="U1420" s="106"/>
      <c r="V1420" s="106"/>
      <c r="W1420" s="106"/>
      <c r="X1420" s="106"/>
      <c r="Y1420" s="106"/>
      <c r="Z1420" s="106"/>
      <c r="AA1420" s="106"/>
      <c r="AB1420" s="106"/>
      <c r="AC1420" s="106"/>
      <c r="AD1420" s="106"/>
      <c r="AE1420" s="106"/>
      <c r="AF1420" s="106"/>
      <c r="AG1420" s="106"/>
      <c r="AH1420" s="106"/>
      <c r="AI1420" s="106"/>
      <c r="AJ1420" s="106"/>
      <c r="AK1420" s="106"/>
      <c r="AL1420" s="106"/>
      <c r="AM1420" s="106"/>
      <c r="AN1420" s="106"/>
      <c r="AO1420" s="106"/>
      <c r="AP1420" s="106"/>
      <c r="AQ1420" s="106"/>
      <c r="AR1420" s="106"/>
      <c r="AS1420" s="106"/>
      <c r="AT1420" s="106"/>
      <c r="AU1420" s="106"/>
      <c r="AV1420" s="106"/>
      <c r="AW1420" s="106"/>
      <c r="AX1420" s="106"/>
      <c r="AY1420" s="106"/>
      <c r="AZ1420" s="106"/>
      <c r="BA1420" s="106"/>
      <c r="BB1420" s="106"/>
      <c r="BC1420" s="106"/>
      <c r="BD1420" s="106"/>
      <c r="BE1420" s="106"/>
      <c r="BF1420" s="106"/>
      <c r="BG1420" s="106"/>
      <c r="BH1420" s="106"/>
      <c r="BI1420" s="106"/>
      <c r="BJ1420" s="106"/>
      <c r="BK1420" s="106"/>
      <c r="BL1420" s="106"/>
      <c r="BM1420" s="106"/>
      <c r="BN1420" s="106"/>
      <c r="BO1420" s="106"/>
      <c r="BP1420" s="106"/>
      <c r="BQ1420" s="106"/>
      <c r="BR1420" s="106"/>
      <c r="BS1420" s="106"/>
      <c r="BT1420" s="106"/>
      <c r="BU1420" s="106"/>
      <c r="BV1420" s="106"/>
      <c r="BW1420" s="106"/>
      <c r="BX1420" s="106"/>
      <c r="BY1420" s="106"/>
      <c r="BZ1420" s="106"/>
      <c r="CA1420" s="106"/>
      <c r="CB1420" s="106"/>
      <c r="CC1420" s="106"/>
      <c r="CD1420" s="106"/>
      <c r="CE1420" s="106"/>
      <c r="CF1420" s="106"/>
      <c r="CG1420" s="106"/>
      <c r="CH1420" s="106"/>
      <c r="CI1420" s="106"/>
      <c r="CJ1420" s="106"/>
      <c r="CK1420" s="106"/>
      <c r="CL1420" s="106"/>
      <c r="CM1420" s="106"/>
      <c r="CN1420" s="106"/>
      <c r="CO1420" s="106"/>
      <c r="CP1420" s="106"/>
      <c r="CQ1420" s="106"/>
      <c r="CR1420" s="106"/>
      <c r="CS1420" s="106"/>
      <c r="CT1420" s="106"/>
      <c r="CU1420" s="106"/>
      <c r="CV1420" s="106"/>
      <c r="CW1420" s="106"/>
      <c r="CX1420" s="106"/>
      <c r="CY1420" s="106"/>
      <c r="CZ1420" s="106"/>
      <c r="DA1420" s="106"/>
      <c r="DB1420" s="106"/>
      <c r="DC1420" s="106"/>
      <c r="DD1420" s="106"/>
      <c r="DE1420" s="106"/>
      <c r="DF1420" s="106"/>
      <c r="DG1420" s="106"/>
    </row>
    <row r="1421" spans="1:111" s="112" customFormat="1" x14ac:dyDescent="0.2">
      <c r="A1421" s="106"/>
      <c r="J1421" s="113"/>
      <c r="K1421" s="168"/>
      <c r="L1421" s="109"/>
      <c r="M1421" s="106"/>
      <c r="N1421" s="106"/>
      <c r="O1421" s="106"/>
      <c r="P1421" s="106"/>
      <c r="Q1421" s="106"/>
      <c r="R1421" s="106"/>
      <c r="S1421" s="106"/>
      <c r="T1421" s="106"/>
      <c r="U1421" s="106"/>
      <c r="V1421" s="106"/>
      <c r="W1421" s="106"/>
      <c r="X1421" s="106"/>
      <c r="Y1421" s="106"/>
      <c r="Z1421" s="106"/>
      <c r="AA1421" s="106"/>
      <c r="AB1421" s="106"/>
      <c r="AC1421" s="106"/>
      <c r="AD1421" s="106"/>
      <c r="AE1421" s="106"/>
      <c r="AF1421" s="106"/>
      <c r="AG1421" s="106"/>
      <c r="AH1421" s="106"/>
      <c r="AI1421" s="106"/>
      <c r="AJ1421" s="106"/>
      <c r="AK1421" s="106"/>
      <c r="AL1421" s="106"/>
      <c r="AM1421" s="106"/>
      <c r="AN1421" s="106"/>
      <c r="AO1421" s="106"/>
      <c r="AP1421" s="106"/>
      <c r="AQ1421" s="106"/>
      <c r="AR1421" s="106"/>
      <c r="AS1421" s="106"/>
      <c r="AT1421" s="106"/>
      <c r="AU1421" s="106"/>
      <c r="AV1421" s="106"/>
      <c r="AW1421" s="106"/>
      <c r="AX1421" s="106"/>
      <c r="AY1421" s="106"/>
      <c r="AZ1421" s="106"/>
      <c r="BA1421" s="106"/>
      <c r="BB1421" s="106"/>
      <c r="BC1421" s="106"/>
      <c r="BD1421" s="106"/>
      <c r="BE1421" s="106"/>
      <c r="BF1421" s="106"/>
      <c r="BG1421" s="106"/>
      <c r="BH1421" s="106"/>
      <c r="BI1421" s="106"/>
      <c r="BJ1421" s="106"/>
      <c r="BK1421" s="106"/>
      <c r="BL1421" s="106"/>
      <c r="BM1421" s="106"/>
      <c r="BN1421" s="106"/>
      <c r="BO1421" s="106"/>
      <c r="BP1421" s="106"/>
      <c r="BQ1421" s="106"/>
      <c r="BR1421" s="106"/>
      <c r="BS1421" s="106"/>
      <c r="BT1421" s="106"/>
      <c r="BU1421" s="106"/>
      <c r="BV1421" s="106"/>
      <c r="BW1421" s="106"/>
      <c r="BX1421" s="106"/>
      <c r="BY1421" s="106"/>
      <c r="BZ1421" s="106"/>
      <c r="CA1421" s="106"/>
      <c r="CB1421" s="106"/>
      <c r="CC1421" s="106"/>
      <c r="CD1421" s="106"/>
      <c r="CE1421" s="106"/>
      <c r="CF1421" s="106"/>
      <c r="CG1421" s="106"/>
      <c r="CH1421" s="106"/>
      <c r="CI1421" s="106"/>
      <c r="CJ1421" s="106"/>
      <c r="CK1421" s="106"/>
      <c r="CL1421" s="106"/>
      <c r="CM1421" s="106"/>
      <c r="CN1421" s="106"/>
      <c r="CO1421" s="106"/>
      <c r="CP1421" s="106"/>
      <c r="CQ1421" s="106"/>
      <c r="CR1421" s="106"/>
      <c r="CS1421" s="106"/>
      <c r="CT1421" s="106"/>
      <c r="CU1421" s="106"/>
      <c r="CV1421" s="106"/>
      <c r="CW1421" s="106"/>
      <c r="CX1421" s="106"/>
      <c r="CY1421" s="106"/>
      <c r="CZ1421" s="106"/>
      <c r="DA1421" s="106"/>
      <c r="DB1421" s="106"/>
      <c r="DC1421" s="106"/>
      <c r="DD1421" s="106"/>
      <c r="DE1421" s="106"/>
      <c r="DF1421" s="106"/>
      <c r="DG1421" s="106"/>
    </row>
    <row r="1422" spans="1:111" s="112" customFormat="1" x14ac:dyDescent="0.2">
      <c r="A1422" s="106"/>
      <c r="J1422" s="113"/>
      <c r="K1422" s="168"/>
      <c r="L1422" s="109"/>
      <c r="M1422" s="106"/>
      <c r="N1422" s="106"/>
      <c r="O1422" s="106"/>
      <c r="P1422" s="106"/>
      <c r="Q1422" s="106"/>
      <c r="R1422" s="106"/>
      <c r="S1422" s="106"/>
      <c r="T1422" s="106"/>
      <c r="U1422" s="106"/>
      <c r="V1422" s="106"/>
      <c r="W1422" s="106"/>
      <c r="X1422" s="106"/>
      <c r="Y1422" s="106"/>
      <c r="Z1422" s="106"/>
      <c r="AA1422" s="106"/>
      <c r="AB1422" s="106"/>
      <c r="AC1422" s="106"/>
      <c r="AD1422" s="106"/>
      <c r="AE1422" s="106"/>
      <c r="AF1422" s="106"/>
      <c r="AG1422" s="106"/>
      <c r="AH1422" s="106"/>
      <c r="AI1422" s="106"/>
      <c r="AJ1422" s="106"/>
      <c r="AK1422" s="106"/>
      <c r="AL1422" s="106"/>
      <c r="AM1422" s="106"/>
      <c r="AN1422" s="106"/>
      <c r="AO1422" s="106"/>
      <c r="AP1422" s="106"/>
      <c r="AQ1422" s="106"/>
      <c r="AR1422" s="106"/>
      <c r="AS1422" s="106"/>
      <c r="AT1422" s="106"/>
      <c r="AU1422" s="106"/>
      <c r="AV1422" s="106"/>
      <c r="AW1422" s="106"/>
      <c r="AX1422" s="106"/>
      <c r="AY1422" s="106"/>
      <c r="AZ1422" s="106"/>
      <c r="BA1422" s="106"/>
      <c r="BB1422" s="106"/>
      <c r="BC1422" s="106"/>
      <c r="BD1422" s="106"/>
      <c r="BE1422" s="106"/>
      <c r="BF1422" s="106"/>
      <c r="BG1422" s="106"/>
      <c r="BH1422" s="106"/>
      <c r="BI1422" s="106"/>
      <c r="BJ1422" s="106"/>
      <c r="BK1422" s="106"/>
      <c r="BL1422" s="106"/>
      <c r="BM1422" s="106"/>
      <c r="BN1422" s="106"/>
      <c r="BO1422" s="106"/>
      <c r="BP1422" s="106"/>
      <c r="BQ1422" s="106"/>
      <c r="BR1422" s="106"/>
      <c r="BS1422" s="106"/>
      <c r="BT1422" s="106"/>
      <c r="BU1422" s="106"/>
      <c r="BV1422" s="106"/>
      <c r="BW1422" s="106"/>
      <c r="BX1422" s="106"/>
      <c r="BY1422" s="106"/>
      <c r="BZ1422" s="106"/>
      <c r="CA1422" s="106"/>
      <c r="CB1422" s="106"/>
      <c r="CC1422" s="106"/>
      <c r="CD1422" s="106"/>
      <c r="CE1422" s="106"/>
      <c r="CF1422" s="106"/>
      <c r="CG1422" s="106"/>
      <c r="CH1422" s="106"/>
      <c r="CI1422" s="106"/>
      <c r="CJ1422" s="106"/>
      <c r="CK1422" s="106"/>
      <c r="CL1422" s="106"/>
      <c r="CM1422" s="106"/>
      <c r="CN1422" s="106"/>
      <c r="CO1422" s="106"/>
      <c r="CP1422" s="106"/>
      <c r="CQ1422" s="106"/>
      <c r="CR1422" s="106"/>
      <c r="CS1422" s="106"/>
      <c r="CT1422" s="106"/>
      <c r="CU1422" s="106"/>
      <c r="CV1422" s="106"/>
      <c r="CW1422" s="106"/>
      <c r="CX1422" s="106"/>
      <c r="CY1422" s="106"/>
      <c r="CZ1422" s="106"/>
      <c r="DA1422" s="106"/>
      <c r="DB1422" s="106"/>
      <c r="DC1422" s="106"/>
      <c r="DD1422" s="106"/>
      <c r="DE1422" s="106"/>
      <c r="DF1422" s="106"/>
      <c r="DG1422" s="106"/>
    </row>
    <row r="1423" spans="1:111" s="112" customFormat="1" x14ac:dyDescent="0.2">
      <c r="A1423" s="106"/>
      <c r="J1423" s="113"/>
      <c r="K1423" s="168"/>
      <c r="L1423" s="109"/>
      <c r="M1423" s="106"/>
      <c r="N1423" s="106"/>
      <c r="O1423" s="106"/>
      <c r="P1423" s="106"/>
      <c r="Q1423" s="106"/>
      <c r="R1423" s="106"/>
      <c r="S1423" s="106"/>
      <c r="T1423" s="106"/>
      <c r="U1423" s="106"/>
      <c r="V1423" s="106"/>
      <c r="W1423" s="106"/>
      <c r="X1423" s="106"/>
      <c r="Y1423" s="106"/>
      <c r="Z1423" s="106"/>
      <c r="AA1423" s="106"/>
      <c r="AB1423" s="106"/>
      <c r="AC1423" s="106"/>
      <c r="AD1423" s="106"/>
      <c r="AE1423" s="106"/>
      <c r="AF1423" s="106"/>
      <c r="AG1423" s="106"/>
      <c r="AH1423" s="106"/>
      <c r="AI1423" s="106"/>
      <c r="AJ1423" s="106"/>
      <c r="AK1423" s="106"/>
      <c r="AL1423" s="106"/>
      <c r="AM1423" s="106"/>
      <c r="AN1423" s="106"/>
      <c r="AO1423" s="106"/>
      <c r="AP1423" s="106"/>
      <c r="AQ1423" s="106"/>
      <c r="AR1423" s="106"/>
      <c r="AS1423" s="106"/>
      <c r="AT1423" s="106"/>
      <c r="AU1423" s="106"/>
      <c r="AV1423" s="106"/>
      <c r="AW1423" s="106"/>
      <c r="AX1423" s="106"/>
      <c r="AY1423" s="106"/>
      <c r="AZ1423" s="106"/>
      <c r="BA1423" s="106"/>
      <c r="BB1423" s="106"/>
      <c r="BC1423" s="106"/>
      <c r="BD1423" s="106"/>
      <c r="BE1423" s="106"/>
      <c r="BF1423" s="106"/>
      <c r="BG1423" s="106"/>
      <c r="BH1423" s="106"/>
      <c r="BI1423" s="106"/>
      <c r="BJ1423" s="106"/>
      <c r="BK1423" s="106"/>
      <c r="BL1423" s="106"/>
      <c r="BM1423" s="106"/>
      <c r="BN1423" s="106"/>
      <c r="BO1423" s="106"/>
      <c r="BP1423" s="106"/>
      <c r="BQ1423" s="106"/>
      <c r="BR1423" s="106"/>
      <c r="BS1423" s="106"/>
      <c r="BT1423" s="106"/>
      <c r="BU1423" s="106"/>
      <c r="BV1423" s="106"/>
      <c r="BW1423" s="106"/>
      <c r="BX1423" s="106"/>
      <c r="BY1423" s="106"/>
      <c r="BZ1423" s="106"/>
      <c r="CA1423" s="106"/>
      <c r="CB1423" s="106"/>
      <c r="CC1423" s="106"/>
      <c r="CD1423" s="106"/>
      <c r="CE1423" s="106"/>
      <c r="CF1423" s="106"/>
      <c r="CG1423" s="106"/>
      <c r="CH1423" s="106"/>
      <c r="CI1423" s="106"/>
      <c r="CJ1423" s="106"/>
      <c r="CK1423" s="106"/>
      <c r="CL1423" s="106"/>
      <c r="CM1423" s="106"/>
      <c r="CN1423" s="106"/>
      <c r="CO1423" s="106"/>
      <c r="CP1423" s="106"/>
      <c r="CQ1423" s="106"/>
      <c r="CR1423" s="106"/>
      <c r="CS1423" s="106"/>
      <c r="CT1423" s="106"/>
      <c r="CU1423" s="106"/>
      <c r="CV1423" s="106"/>
      <c r="CW1423" s="106"/>
      <c r="CX1423" s="106"/>
      <c r="CY1423" s="106"/>
      <c r="CZ1423" s="106"/>
      <c r="DA1423" s="106"/>
      <c r="DB1423" s="106"/>
      <c r="DC1423" s="106"/>
      <c r="DD1423" s="106"/>
      <c r="DE1423" s="106"/>
      <c r="DF1423" s="106"/>
      <c r="DG1423" s="106"/>
    </row>
    <row r="1424" spans="1:111" s="112" customFormat="1" x14ac:dyDescent="0.2">
      <c r="A1424" s="106"/>
      <c r="J1424" s="113"/>
      <c r="K1424" s="168"/>
      <c r="L1424" s="109"/>
      <c r="M1424" s="106"/>
      <c r="N1424" s="106"/>
      <c r="O1424" s="106"/>
      <c r="P1424" s="106"/>
      <c r="Q1424" s="106"/>
      <c r="R1424" s="106"/>
      <c r="S1424" s="106"/>
      <c r="T1424" s="106"/>
      <c r="U1424" s="106"/>
      <c r="V1424" s="106"/>
      <c r="W1424" s="106"/>
      <c r="X1424" s="106"/>
      <c r="Y1424" s="106"/>
      <c r="Z1424" s="106"/>
      <c r="AA1424" s="106"/>
      <c r="AB1424" s="106"/>
      <c r="AC1424" s="106"/>
      <c r="AD1424" s="106"/>
      <c r="AE1424" s="106"/>
      <c r="AF1424" s="106"/>
      <c r="AG1424" s="106"/>
      <c r="AH1424" s="106"/>
      <c r="AI1424" s="106"/>
      <c r="AJ1424" s="106"/>
      <c r="AK1424" s="106"/>
      <c r="AL1424" s="106"/>
      <c r="AM1424" s="106"/>
      <c r="AN1424" s="106"/>
      <c r="AO1424" s="106"/>
      <c r="AP1424" s="106"/>
      <c r="AQ1424" s="106"/>
      <c r="AR1424" s="106"/>
      <c r="AS1424" s="106"/>
      <c r="AT1424" s="106"/>
      <c r="AU1424" s="106"/>
      <c r="AV1424" s="106"/>
      <c r="AW1424" s="106"/>
      <c r="AX1424" s="106"/>
      <c r="AY1424" s="106"/>
      <c r="AZ1424" s="106"/>
      <c r="BA1424" s="106"/>
      <c r="BB1424" s="106"/>
      <c r="BC1424" s="106"/>
      <c r="BD1424" s="106"/>
      <c r="BE1424" s="106"/>
      <c r="BF1424" s="106"/>
      <c r="BG1424" s="106"/>
      <c r="BH1424" s="106"/>
      <c r="BI1424" s="106"/>
      <c r="BJ1424" s="106"/>
      <c r="BK1424" s="106"/>
      <c r="BL1424" s="106"/>
      <c r="BM1424" s="106"/>
      <c r="BN1424" s="106"/>
      <c r="BO1424" s="106"/>
      <c r="BP1424" s="106"/>
      <c r="BQ1424" s="106"/>
      <c r="BR1424" s="106"/>
      <c r="BS1424" s="106"/>
      <c r="BT1424" s="106"/>
      <c r="BU1424" s="106"/>
      <c r="BV1424" s="106"/>
      <c r="BW1424" s="106"/>
      <c r="BX1424" s="106"/>
      <c r="BY1424" s="106"/>
      <c r="BZ1424" s="106"/>
      <c r="CA1424" s="106"/>
      <c r="CB1424" s="106"/>
      <c r="CC1424" s="106"/>
      <c r="CD1424" s="106"/>
      <c r="CE1424" s="106"/>
      <c r="CF1424" s="106"/>
      <c r="CG1424" s="106"/>
      <c r="CH1424" s="106"/>
      <c r="CI1424" s="106"/>
      <c r="CJ1424" s="106"/>
      <c r="CK1424" s="106"/>
      <c r="CL1424" s="106"/>
      <c r="CM1424" s="106"/>
      <c r="CN1424" s="106"/>
      <c r="CO1424" s="106"/>
      <c r="CP1424" s="106"/>
      <c r="CQ1424" s="106"/>
      <c r="CR1424" s="106"/>
      <c r="CS1424" s="106"/>
      <c r="CT1424" s="106"/>
      <c r="CU1424" s="106"/>
      <c r="CV1424" s="106"/>
      <c r="CW1424" s="106"/>
      <c r="CX1424" s="106"/>
      <c r="CY1424" s="106"/>
      <c r="CZ1424" s="106"/>
      <c r="DA1424" s="106"/>
      <c r="DB1424" s="106"/>
      <c r="DC1424" s="106"/>
      <c r="DD1424" s="106"/>
      <c r="DE1424" s="106"/>
      <c r="DF1424" s="106"/>
      <c r="DG1424" s="106"/>
    </row>
    <row r="1425" spans="1:111" s="112" customFormat="1" x14ac:dyDescent="0.2">
      <c r="A1425" s="106"/>
      <c r="J1425" s="113"/>
      <c r="K1425" s="168"/>
      <c r="L1425" s="109"/>
      <c r="M1425" s="106"/>
      <c r="N1425" s="106"/>
      <c r="O1425" s="106"/>
      <c r="P1425" s="106"/>
      <c r="Q1425" s="106"/>
      <c r="R1425" s="106"/>
      <c r="S1425" s="106"/>
      <c r="T1425" s="106"/>
      <c r="U1425" s="106"/>
      <c r="V1425" s="106"/>
      <c r="W1425" s="106"/>
      <c r="X1425" s="106"/>
      <c r="Y1425" s="106"/>
      <c r="Z1425" s="106"/>
      <c r="AA1425" s="106"/>
      <c r="AB1425" s="106"/>
      <c r="AC1425" s="106"/>
      <c r="AD1425" s="106"/>
      <c r="AE1425" s="106"/>
      <c r="AF1425" s="106"/>
      <c r="AG1425" s="106"/>
      <c r="AH1425" s="106"/>
      <c r="AI1425" s="106"/>
      <c r="AJ1425" s="106"/>
      <c r="AK1425" s="106"/>
      <c r="AL1425" s="106"/>
      <c r="AM1425" s="106"/>
      <c r="AN1425" s="106"/>
      <c r="AO1425" s="106"/>
      <c r="AP1425" s="106"/>
      <c r="AQ1425" s="106"/>
      <c r="AR1425" s="106"/>
      <c r="AS1425" s="106"/>
      <c r="AT1425" s="106"/>
      <c r="AU1425" s="106"/>
      <c r="AV1425" s="106"/>
      <c r="AW1425" s="106"/>
      <c r="AX1425" s="106"/>
      <c r="AY1425" s="106"/>
      <c r="AZ1425" s="106"/>
      <c r="BA1425" s="106"/>
      <c r="BB1425" s="106"/>
      <c r="BC1425" s="106"/>
      <c r="BD1425" s="106"/>
      <c r="BE1425" s="106"/>
      <c r="BF1425" s="106"/>
      <c r="BG1425" s="106"/>
      <c r="BH1425" s="106"/>
      <c r="BI1425" s="106"/>
      <c r="BJ1425" s="106"/>
      <c r="BK1425" s="106"/>
      <c r="BL1425" s="106"/>
      <c r="BM1425" s="106"/>
      <c r="BN1425" s="106"/>
      <c r="BO1425" s="106"/>
      <c r="BP1425" s="106"/>
      <c r="BQ1425" s="106"/>
      <c r="BR1425" s="106"/>
      <c r="BS1425" s="106"/>
      <c r="BT1425" s="106"/>
      <c r="BU1425" s="106"/>
      <c r="BV1425" s="106"/>
      <c r="BW1425" s="106"/>
      <c r="BX1425" s="106"/>
      <c r="BY1425" s="106"/>
      <c r="BZ1425" s="106"/>
      <c r="CA1425" s="106"/>
      <c r="CB1425" s="106"/>
      <c r="CC1425" s="106"/>
      <c r="CD1425" s="106"/>
      <c r="CE1425" s="106"/>
      <c r="CF1425" s="106"/>
      <c r="CG1425" s="106"/>
      <c r="CH1425" s="106"/>
      <c r="CI1425" s="106"/>
      <c r="CJ1425" s="106"/>
      <c r="CK1425" s="106"/>
      <c r="CL1425" s="106"/>
      <c r="CM1425" s="106"/>
      <c r="CN1425" s="106"/>
      <c r="CO1425" s="106"/>
      <c r="CP1425" s="106"/>
      <c r="CQ1425" s="106"/>
      <c r="CR1425" s="106"/>
      <c r="CS1425" s="106"/>
      <c r="CT1425" s="106"/>
      <c r="CU1425" s="106"/>
      <c r="CV1425" s="106"/>
      <c r="CW1425" s="106"/>
      <c r="CX1425" s="106"/>
      <c r="CY1425" s="106"/>
      <c r="CZ1425" s="106"/>
      <c r="DA1425" s="106"/>
      <c r="DB1425" s="106"/>
      <c r="DC1425" s="106"/>
      <c r="DD1425" s="106"/>
      <c r="DE1425" s="106"/>
      <c r="DF1425" s="106"/>
      <c r="DG1425" s="106"/>
    </row>
    <row r="1426" spans="1:111" s="112" customFormat="1" x14ac:dyDescent="0.2">
      <c r="A1426" s="106"/>
      <c r="J1426" s="113"/>
      <c r="K1426" s="168"/>
      <c r="L1426" s="109"/>
      <c r="M1426" s="106"/>
      <c r="N1426" s="106"/>
      <c r="O1426" s="106"/>
      <c r="P1426" s="106"/>
      <c r="Q1426" s="106"/>
      <c r="R1426" s="106"/>
      <c r="S1426" s="106"/>
      <c r="T1426" s="106"/>
      <c r="U1426" s="106"/>
      <c r="V1426" s="106"/>
      <c r="W1426" s="106"/>
      <c r="X1426" s="106"/>
      <c r="Y1426" s="106"/>
      <c r="Z1426" s="106"/>
      <c r="AA1426" s="106"/>
      <c r="AB1426" s="106"/>
      <c r="AC1426" s="106"/>
      <c r="AD1426" s="106"/>
      <c r="AE1426" s="106"/>
      <c r="AF1426" s="106"/>
      <c r="AG1426" s="106"/>
      <c r="AH1426" s="106"/>
      <c r="AI1426" s="106"/>
      <c r="AJ1426" s="106"/>
      <c r="AK1426" s="106"/>
      <c r="AL1426" s="106"/>
      <c r="AM1426" s="106"/>
      <c r="AN1426" s="106"/>
      <c r="AO1426" s="106"/>
      <c r="AP1426" s="106"/>
      <c r="AQ1426" s="106"/>
      <c r="AR1426" s="106"/>
      <c r="AS1426" s="106"/>
      <c r="AT1426" s="106"/>
      <c r="AU1426" s="106"/>
      <c r="AV1426" s="106"/>
      <c r="AW1426" s="106"/>
      <c r="AX1426" s="106"/>
      <c r="AY1426" s="106"/>
      <c r="AZ1426" s="106"/>
      <c r="BA1426" s="106"/>
      <c r="BB1426" s="106"/>
      <c r="BC1426" s="106"/>
      <c r="BD1426" s="106"/>
      <c r="BE1426" s="106"/>
      <c r="BF1426" s="106"/>
      <c r="BG1426" s="106"/>
      <c r="BH1426" s="106"/>
      <c r="BI1426" s="106"/>
      <c r="BJ1426" s="106"/>
      <c r="BK1426" s="106"/>
      <c r="BL1426" s="106"/>
      <c r="BM1426" s="106"/>
      <c r="BN1426" s="106"/>
      <c r="BO1426" s="106"/>
      <c r="BP1426" s="106"/>
      <c r="BQ1426" s="106"/>
      <c r="BR1426" s="106"/>
      <c r="BS1426" s="106"/>
      <c r="BT1426" s="106"/>
      <c r="BU1426" s="106"/>
      <c r="BV1426" s="106"/>
      <c r="BW1426" s="106"/>
      <c r="BX1426" s="106"/>
      <c r="BY1426" s="106"/>
      <c r="BZ1426" s="106"/>
      <c r="CA1426" s="106"/>
      <c r="CB1426" s="106"/>
      <c r="CC1426" s="106"/>
      <c r="CD1426" s="106"/>
      <c r="CE1426" s="106"/>
      <c r="CF1426" s="106"/>
      <c r="CG1426" s="106"/>
      <c r="CH1426" s="106"/>
      <c r="CI1426" s="106"/>
      <c r="CJ1426" s="106"/>
      <c r="CK1426" s="106"/>
      <c r="CL1426" s="106"/>
      <c r="CM1426" s="106"/>
      <c r="CN1426" s="106"/>
      <c r="CO1426" s="106"/>
      <c r="CP1426" s="106"/>
      <c r="CQ1426" s="106"/>
      <c r="CR1426" s="106"/>
      <c r="CS1426" s="106"/>
      <c r="CT1426" s="106"/>
      <c r="CU1426" s="106"/>
      <c r="CV1426" s="106"/>
      <c r="CW1426" s="106"/>
      <c r="CX1426" s="106"/>
      <c r="CY1426" s="106"/>
      <c r="CZ1426" s="106"/>
      <c r="DA1426" s="106"/>
      <c r="DB1426" s="106"/>
      <c r="DC1426" s="106"/>
      <c r="DD1426" s="106"/>
      <c r="DE1426" s="106"/>
      <c r="DF1426" s="106"/>
      <c r="DG1426" s="106"/>
    </row>
    <row r="1427" spans="1:111" s="112" customFormat="1" x14ac:dyDescent="0.2">
      <c r="A1427" s="106"/>
      <c r="J1427" s="113"/>
      <c r="K1427" s="168"/>
      <c r="L1427" s="109"/>
      <c r="M1427" s="106"/>
      <c r="N1427" s="106"/>
      <c r="O1427" s="106"/>
      <c r="P1427" s="106"/>
      <c r="Q1427" s="106"/>
      <c r="R1427" s="106"/>
      <c r="S1427" s="106"/>
      <c r="T1427" s="106"/>
      <c r="U1427" s="106"/>
      <c r="V1427" s="106"/>
      <c r="W1427" s="106"/>
      <c r="X1427" s="106"/>
      <c r="Y1427" s="106"/>
      <c r="Z1427" s="106"/>
      <c r="AA1427" s="106"/>
      <c r="AB1427" s="106"/>
      <c r="AC1427" s="106"/>
      <c r="AD1427" s="106"/>
      <c r="AE1427" s="106"/>
      <c r="AF1427" s="106"/>
      <c r="AG1427" s="106"/>
      <c r="AH1427" s="106"/>
      <c r="AI1427" s="106"/>
      <c r="AJ1427" s="106"/>
      <c r="AK1427" s="106"/>
      <c r="AL1427" s="106"/>
      <c r="AM1427" s="106"/>
      <c r="AN1427" s="106"/>
      <c r="AO1427" s="106"/>
      <c r="AP1427" s="106"/>
      <c r="AQ1427" s="106"/>
      <c r="AR1427" s="106"/>
      <c r="AS1427" s="106"/>
      <c r="AT1427" s="106"/>
      <c r="AU1427" s="106"/>
      <c r="AV1427" s="106"/>
      <c r="AW1427" s="106"/>
      <c r="AX1427" s="106"/>
      <c r="AY1427" s="106"/>
      <c r="AZ1427" s="106"/>
      <c r="BA1427" s="106"/>
      <c r="BB1427" s="106"/>
      <c r="BC1427" s="106"/>
      <c r="BD1427" s="106"/>
      <c r="BE1427" s="106"/>
      <c r="BF1427" s="106"/>
      <c r="BG1427" s="106"/>
      <c r="BH1427" s="106"/>
      <c r="BI1427" s="106"/>
      <c r="BJ1427" s="106"/>
      <c r="BK1427" s="106"/>
      <c r="BL1427" s="106"/>
      <c r="BM1427" s="106"/>
      <c r="BN1427" s="106"/>
      <c r="BO1427" s="106"/>
      <c r="BP1427" s="106"/>
      <c r="BQ1427" s="106"/>
      <c r="BR1427" s="106"/>
      <c r="BS1427" s="106"/>
      <c r="BT1427" s="106"/>
      <c r="BU1427" s="106"/>
      <c r="BV1427" s="106"/>
      <c r="BW1427" s="106"/>
      <c r="BX1427" s="106"/>
      <c r="BY1427" s="106"/>
      <c r="BZ1427" s="106"/>
      <c r="CA1427" s="106"/>
      <c r="CB1427" s="106"/>
      <c r="CC1427" s="106"/>
      <c r="CD1427" s="106"/>
      <c r="CE1427" s="106"/>
      <c r="CF1427" s="106"/>
      <c r="CG1427" s="106"/>
      <c r="CH1427" s="106"/>
      <c r="CI1427" s="106"/>
      <c r="CJ1427" s="106"/>
      <c r="CK1427" s="106"/>
      <c r="CL1427" s="106"/>
      <c r="CM1427" s="106"/>
      <c r="CN1427" s="106"/>
      <c r="CO1427" s="106"/>
      <c r="CP1427" s="106"/>
      <c r="CQ1427" s="106"/>
      <c r="CR1427" s="106"/>
      <c r="CS1427" s="106"/>
      <c r="CT1427" s="106"/>
      <c r="CU1427" s="106"/>
      <c r="CV1427" s="106"/>
      <c r="CW1427" s="106"/>
      <c r="CX1427" s="106"/>
      <c r="CY1427" s="106"/>
      <c r="CZ1427" s="106"/>
      <c r="DA1427" s="106"/>
      <c r="DB1427" s="106"/>
      <c r="DC1427" s="106"/>
      <c r="DD1427" s="106"/>
      <c r="DE1427" s="106"/>
      <c r="DF1427" s="106"/>
      <c r="DG1427" s="106"/>
    </row>
  </sheetData>
  <sheetProtection password="C730" sheet="1" objects="1" scenarios="1"/>
  <mergeCells count="11">
    <mergeCell ref="D12:I12"/>
    <mergeCell ref="D13:I13"/>
    <mergeCell ref="D14:I14"/>
    <mergeCell ref="D16:J16"/>
    <mergeCell ref="D3:E3"/>
    <mergeCell ref="D4:E4"/>
    <mergeCell ref="D6:J6"/>
    <mergeCell ref="D9:J9"/>
    <mergeCell ref="D10:J10"/>
    <mergeCell ref="D11:J11"/>
    <mergeCell ref="D8:F8"/>
  </mergeCells>
  <conditionalFormatting sqref="J12:J14">
    <cfRule type="expression" dxfId="1" priority="5">
      <formula>ISBLANK(J12)</formula>
    </cfRule>
  </conditionalFormatting>
  <pageMargins left="0.7" right="0.7" top="0.78740157499999996" bottom="0.78740157499999996" header="0.3" footer="0.3"/>
  <pageSetup paperSize="9" scale="5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7E4ED39-240A-4E24-8C16-C7FD9853819A}">
            <xm:f>OR(Basisdaten!$E$11=4,Basisdaten!$E$11=6,Basisdaten!$E$11=8)</xm:f>
            <x14:dxf>
              <font>
                <color auto="1"/>
              </font>
              <fill>
                <patternFill patternType="solid">
                  <bgColor theme="9" tint="0.79998168889431442"/>
                </patternFill>
              </fill>
            </x14:dxf>
          </x14:cfRule>
          <xm:sqref>D8</xm:sqref>
        </x14:conditionalFormatting>
        <x14:conditionalFormatting xmlns:xm="http://schemas.microsoft.com/office/excel/2006/main">
          <x14:cfRule type="expression" priority="1" id="{959CDECB-DFF1-4FCE-9228-49123C2F6505}">
            <xm:f>OR(Basisdaten!$E$11=4,Basisdaten!$E$11=6,Basisdaten!$E$11=8)</xm:f>
            <x14:dxf>
              <font>
                <color theme="0"/>
              </font>
              <fill>
                <patternFill>
                  <bgColor theme="0"/>
                </patternFill>
              </fill>
              <border>
                <left/>
                <right/>
                <top/>
                <bottom/>
                <vertical/>
                <horizontal/>
              </border>
            </x14:dxf>
          </x14:cfRule>
          <xm:sqref>D9:K14</xm:sqref>
        </x14:conditionalFormatting>
        <x14:conditionalFormatting xmlns:xm="http://schemas.microsoft.com/office/excel/2006/main">
          <x14:cfRule type="cellIs" priority="4" operator="equal" id="{F31509F6-7008-46C7-8B4C-74667EF402E8}">
            <xm:f>Werte!$D$13</xm:f>
            <x14:dxf>
              <fill>
                <patternFill>
                  <bgColor theme="9" tint="0.79998168889431442"/>
                </patternFill>
              </fill>
            </x14:dxf>
          </x14:cfRule>
          <x14:cfRule type="cellIs" priority="6" operator="equal" id="{3079D193-2AA7-4736-A338-2B69FDD8111D}">
            <xm:f>Werte!$D$12</xm:f>
            <x14:dxf>
              <fill>
                <patternFill>
                  <bgColor rgb="FFFFFFCC"/>
                </patternFill>
              </fill>
            </x14:dxf>
          </x14:cfRule>
          <xm:sqref>J12:J14</xm:sqref>
        </x14:conditionalFormatting>
        <x14:conditionalFormatting xmlns:xm="http://schemas.microsoft.com/office/excel/2006/main">
          <x14:cfRule type="iconSet" priority="21" id="{F99038C1-B715-48A1-97DA-9AA922DC6090}">
            <x14:iconSet iconSet="3Symbols" custom="1">
              <x14:cfvo type="percent">
                <xm:f>0</xm:f>
              </x14:cfvo>
              <x14:cfvo type="num">
                <xm:f>0</xm:f>
              </x14:cfvo>
              <x14:cfvo type="num">
                <xm:f>1</xm:f>
              </x14:cfvo>
              <x14:cfIcon iconSet="NoIcons" iconId="0"/>
              <x14:cfIcon iconSet="3Symbols" iconId="0"/>
              <x14:cfIcon iconSet="3Symbols" iconId="2"/>
            </x14:iconSet>
          </x14:cfRule>
          <xm:sqref>K12:K14</xm:sqref>
        </x14:conditionalFormatting>
        <x14:conditionalFormatting xmlns:xm="http://schemas.microsoft.com/office/excel/2006/main">
          <x14:cfRule type="iconSet" priority="16" id="{1553BAC1-5428-4EC7-8181-2777578491ED}">
            <x14:iconSet iconSet="3Symbols" custom="1">
              <x14:cfvo type="percent">
                <xm:f>0</xm:f>
              </x14:cfvo>
              <x14:cfvo type="num">
                <xm:f>0</xm:f>
              </x14:cfvo>
              <x14:cfvo type="num">
                <xm:f>1</xm:f>
              </x14:cfvo>
              <x14:cfIcon iconSet="NoIcons" iconId="0"/>
              <x14:cfIcon iconSet="3Symbols" iconId="0"/>
              <x14:cfIcon iconSet="3Symbols" iconId="2"/>
            </x14:iconSet>
          </x14:cfRule>
          <xm:sqref>K13</xm:sqref>
        </x14:conditionalFormatting>
        <x14:conditionalFormatting xmlns:xm="http://schemas.microsoft.com/office/excel/2006/main">
          <x14:cfRule type="iconSet" priority="13" id="{1619414D-513D-4314-882A-72BB31501609}">
            <x14:iconSet iconSet="3Symbols" custom="1">
              <x14:cfvo type="percent">
                <xm:f>0</xm:f>
              </x14:cfvo>
              <x14:cfvo type="num">
                <xm:f>0</xm:f>
              </x14:cfvo>
              <x14:cfvo type="num">
                <xm:f>1</xm:f>
              </x14:cfvo>
              <x14:cfIcon iconSet="NoIcons" iconId="0"/>
              <x14:cfIcon iconSet="3Symbols" iconId="0"/>
              <x14:cfIcon iconSet="3Symbols" iconId="2"/>
            </x14:iconSet>
          </x14:cfRule>
          <xm:sqref>K14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Werte!$D$12:$D$13</xm:f>
          </x14:formula1>
          <xm:sqref>J12:J14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2"/>
  <sheetViews>
    <sheetView workbookViewId="0">
      <selection activeCell="C7" sqref="C7"/>
    </sheetView>
  </sheetViews>
  <sheetFormatPr baseColWidth="10" defaultRowHeight="15" x14ac:dyDescent="0.25"/>
  <cols>
    <col min="2" max="2" width="28.42578125" bestFit="1" customWidth="1"/>
    <col min="3" max="3" width="78.42578125" customWidth="1"/>
  </cols>
  <sheetData>
    <row r="1" spans="1:3" x14ac:dyDescent="0.25">
      <c r="A1" s="26">
        <v>1</v>
      </c>
      <c r="B1" s="27" t="s">
        <v>76</v>
      </c>
      <c r="C1" s="26" t="s">
        <v>24</v>
      </c>
    </row>
    <row r="2" spans="1:3" ht="76.5" x14ac:dyDescent="0.25">
      <c r="A2" s="26">
        <v>2</v>
      </c>
      <c r="B2" s="26" t="s">
        <v>68</v>
      </c>
      <c r="C2" s="27" t="s">
        <v>101</v>
      </c>
    </row>
    <row r="3" spans="1:3" ht="81" customHeight="1" x14ac:dyDescent="0.25">
      <c r="A3" s="26">
        <v>3</v>
      </c>
      <c r="B3" s="26" t="s">
        <v>69</v>
      </c>
      <c r="C3" s="27" t="s">
        <v>102</v>
      </c>
    </row>
    <row r="4" spans="1:3" x14ac:dyDescent="0.25">
      <c r="A4" s="26">
        <v>4</v>
      </c>
      <c r="B4" s="26" t="s">
        <v>4</v>
      </c>
      <c r="C4" s="28" t="s">
        <v>24</v>
      </c>
    </row>
    <row r="5" spans="1:3" ht="81" customHeight="1" x14ac:dyDescent="0.25">
      <c r="A5" s="26">
        <v>5</v>
      </c>
      <c r="B5" s="26" t="s">
        <v>70</v>
      </c>
      <c r="C5" s="27" t="s">
        <v>103</v>
      </c>
    </row>
    <row r="6" spans="1:3" x14ac:dyDescent="0.25">
      <c r="A6" s="26">
        <v>6</v>
      </c>
      <c r="B6" s="26" t="s">
        <v>71</v>
      </c>
      <c r="C6" s="28" t="s">
        <v>24</v>
      </c>
    </row>
    <row r="7" spans="1:3" ht="81" customHeight="1" x14ac:dyDescent="0.25">
      <c r="A7" s="26">
        <v>7</v>
      </c>
      <c r="B7" s="29" t="s">
        <v>72</v>
      </c>
      <c r="C7" s="38" t="s">
        <v>24</v>
      </c>
    </row>
    <row r="8" spans="1:3" ht="25.5" x14ac:dyDescent="0.25">
      <c r="A8" s="26">
        <v>8</v>
      </c>
      <c r="B8" s="27" t="s">
        <v>73</v>
      </c>
      <c r="C8" s="28" t="s">
        <v>24</v>
      </c>
    </row>
    <row r="15" spans="1:3" x14ac:dyDescent="0.25">
      <c r="C15" s="20"/>
    </row>
    <row r="22" spans="23:23" x14ac:dyDescent="0.25">
      <c r="W22" s="21"/>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2:I40"/>
  <sheetViews>
    <sheetView topLeftCell="A13" workbookViewId="0">
      <selection activeCell="C51" sqref="C51"/>
    </sheetView>
  </sheetViews>
  <sheetFormatPr baseColWidth="10" defaultRowHeight="15" x14ac:dyDescent="0.25"/>
  <cols>
    <col min="1" max="1" width="27.42578125" style="10" customWidth="1"/>
    <col min="2" max="2" width="9.5703125" style="10" customWidth="1"/>
    <col min="3" max="3" width="21.42578125" style="10" customWidth="1"/>
    <col min="4" max="4" width="72.42578125" style="10" customWidth="1"/>
    <col min="5" max="9" width="11.5703125"/>
  </cols>
  <sheetData>
    <row r="2" spans="1:9" ht="24" customHeight="1" x14ac:dyDescent="0.25">
      <c r="A2" s="252" t="s">
        <v>61</v>
      </c>
      <c r="B2" s="253"/>
      <c r="C2" s="253"/>
      <c r="D2" s="254"/>
      <c r="E2" s="12"/>
      <c r="F2" s="12"/>
      <c r="G2" s="12"/>
      <c r="H2" s="12"/>
      <c r="I2" s="12"/>
    </row>
    <row r="3" spans="1:9" x14ac:dyDescent="0.25">
      <c r="A3" s="13" t="s">
        <v>62</v>
      </c>
      <c r="B3" s="13" t="s">
        <v>63</v>
      </c>
      <c r="C3" s="13" t="s">
        <v>64</v>
      </c>
      <c r="D3" s="11" t="s">
        <v>65</v>
      </c>
      <c r="E3" s="12"/>
      <c r="F3" s="12"/>
      <c r="G3" s="12"/>
      <c r="H3" s="12"/>
      <c r="I3" s="12"/>
    </row>
    <row r="4" spans="1:9" ht="25.5" x14ac:dyDescent="0.25">
      <c r="A4" s="14" t="s">
        <v>115</v>
      </c>
      <c r="B4" s="15" t="s">
        <v>66</v>
      </c>
      <c r="C4" s="16"/>
      <c r="D4" s="17" t="s">
        <v>76</v>
      </c>
    </row>
    <row r="5" spans="1:9" x14ac:dyDescent="0.25">
      <c r="A5" s="18" t="s">
        <v>67</v>
      </c>
      <c r="B5" s="18" t="s">
        <v>67</v>
      </c>
      <c r="C5" s="16"/>
      <c r="D5" s="17" t="s">
        <v>68</v>
      </c>
    </row>
    <row r="6" spans="1:9" x14ac:dyDescent="0.25">
      <c r="A6" s="18" t="s">
        <v>67</v>
      </c>
      <c r="B6" s="18" t="s">
        <v>67</v>
      </c>
      <c r="C6" s="16"/>
      <c r="D6" s="17" t="s">
        <v>69</v>
      </c>
    </row>
    <row r="7" spans="1:9" x14ac:dyDescent="0.25">
      <c r="A7" s="18" t="s">
        <v>67</v>
      </c>
      <c r="B7" s="18" t="s">
        <v>67</v>
      </c>
      <c r="C7" s="16"/>
      <c r="D7" s="17" t="s">
        <v>4</v>
      </c>
    </row>
    <row r="8" spans="1:9" x14ac:dyDescent="0.25">
      <c r="A8" s="18" t="s">
        <v>67</v>
      </c>
      <c r="B8" s="18" t="s">
        <v>67</v>
      </c>
      <c r="C8" s="16"/>
      <c r="D8" s="17" t="s">
        <v>70</v>
      </c>
    </row>
    <row r="9" spans="1:9" x14ac:dyDescent="0.25">
      <c r="A9" s="18" t="s">
        <v>67</v>
      </c>
      <c r="B9" s="18" t="s">
        <v>67</v>
      </c>
      <c r="C9" s="16"/>
      <c r="D9" s="17" t="s">
        <v>71</v>
      </c>
    </row>
    <row r="10" spans="1:9" x14ac:dyDescent="0.25">
      <c r="A10" s="18" t="s">
        <v>67</v>
      </c>
      <c r="B10" s="18" t="s">
        <v>67</v>
      </c>
      <c r="C10" s="16"/>
      <c r="D10" s="17" t="s">
        <v>72</v>
      </c>
    </row>
    <row r="11" spans="1:9" x14ac:dyDescent="0.25">
      <c r="A11" s="18"/>
      <c r="B11" s="18"/>
      <c r="C11" s="16"/>
      <c r="D11" s="17" t="s">
        <v>73</v>
      </c>
    </row>
    <row r="12" spans="1:9" x14ac:dyDescent="0.25">
      <c r="A12" s="14" t="s">
        <v>116</v>
      </c>
      <c r="B12" s="14"/>
      <c r="C12" s="18"/>
      <c r="D12" s="17" t="s">
        <v>58</v>
      </c>
    </row>
    <row r="13" spans="1:9" ht="22.5" customHeight="1" x14ac:dyDescent="0.25">
      <c r="A13" s="14" t="s">
        <v>67</v>
      </c>
      <c r="B13" s="14" t="s">
        <v>67</v>
      </c>
      <c r="C13" s="18"/>
      <c r="D13" s="17" t="s">
        <v>74</v>
      </c>
    </row>
    <row r="14" spans="1:9" ht="25.5" x14ac:dyDescent="0.25">
      <c r="A14" s="14" t="s">
        <v>117</v>
      </c>
      <c r="B14" s="15" t="s">
        <v>75</v>
      </c>
      <c r="C14" s="18"/>
      <c r="D14" s="17" t="s">
        <v>76</v>
      </c>
    </row>
    <row r="15" spans="1:9" x14ac:dyDescent="0.25">
      <c r="A15" s="15" t="s">
        <v>67</v>
      </c>
      <c r="C15" s="18"/>
      <c r="D15" s="17" t="s">
        <v>77</v>
      </c>
    </row>
    <row r="16" spans="1:9" x14ac:dyDescent="0.25">
      <c r="A16" s="15" t="s">
        <v>67</v>
      </c>
      <c r="B16" s="15"/>
      <c r="C16" s="18"/>
      <c r="D16" s="17" t="s">
        <v>78</v>
      </c>
    </row>
    <row r="17" spans="1:4" x14ac:dyDescent="0.25">
      <c r="A17" s="15" t="s">
        <v>6</v>
      </c>
      <c r="B17" s="15" t="s">
        <v>79</v>
      </c>
      <c r="C17" s="18"/>
      <c r="D17" s="17" t="s">
        <v>76</v>
      </c>
    </row>
    <row r="18" spans="1:4" x14ac:dyDescent="0.25">
      <c r="A18" s="15"/>
      <c r="B18" s="15"/>
      <c r="C18" s="18"/>
      <c r="D18" s="17" t="s">
        <v>80</v>
      </c>
    </row>
    <row r="19" spans="1:4" x14ac:dyDescent="0.25">
      <c r="A19" s="15"/>
      <c r="B19" s="15"/>
      <c r="C19" s="18"/>
      <c r="D19" s="17" t="s">
        <v>81</v>
      </c>
    </row>
    <row r="20" spans="1:4" x14ac:dyDescent="0.25">
      <c r="A20" s="15"/>
      <c r="B20" s="15"/>
      <c r="C20" s="18"/>
      <c r="D20" s="17" t="s">
        <v>82</v>
      </c>
    </row>
    <row r="21" spans="1:4" x14ac:dyDescent="0.25">
      <c r="A21" s="11" t="s">
        <v>83</v>
      </c>
      <c r="B21" s="11"/>
      <c r="C21" s="11"/>
      <c r="D21" s="11"/>
    </row>
    <row r="22" spans="1:4" x14ac:dyDescent="0.25">
      <c r="A22" s="15" t="s">
        <v>84</v>
      </c>
      <c r="B22" s="16"/>
      <c r="C22" s="16"/>
      <c r="D22" s="19" t="s">
        <v>76</v>
      </c>
    </row>
    <row r="23" spans="1:4" x14ac:dyDescent="0.25">
      <c r="A23" s="15"/>
      <c r="B23" s="16"/>
      <c r="C23" s="16"/>
      <c r="D23" s="19" t="s">
        <v>85</v>
      </c>
    </row>
    <row r="24" spans="1:4" x14ac:dyDescent="0.25">
      <c r="A24" s="15"/>
      <c r="B24" s="16"/>
      <c r="C24" s="16"/>
      <c r="D24" s="19" t="s">
        <v>86</v>
      </c>
    </row>
    <row r="25" spans="1:4" x14ac:dyDescent="0.25">
      <c r="A25" s="15"/>
      <c r="B25" s="16"/>
      <c r="C25" s="16"/>
      <c r="D25" s="19" t="s">
        <v>87</v>
      </c>
    </row>
    <row r="26" spans="1:4" x14ac:dyDescent="0.25">
      <c r="A26" s="15"/>
      <c r="B26" s="16"/>
      <c r="C26" s="16"/>
      <c r="D26" s="19" t="s">
        <v>88</v>
      </c>
    </row>
    <row r="27" spans="1:4" x14ac:dyDescent="0.25">
      <c r="A27" s="15"/>
      <c r="B27" s="16"/>
      <c r="C27" s="16"/>
      <c r="D27" s="19" t="s">
        <v>89</v>
      </c>
    </row>
    <row r="28" spans="1:4" x14ac:dyDescent="0.25">
      <c r="A28" s="15"/>
      <c r="B28" s="16"/>
      <c r="C28" s="16"/>
      <c r="D28" s="19" t="s">
        <v>90</v>
      </c>
    </row>
    <row r="29" spans="1:4" x14ac:dyDescent="0.25">
      <c r="A29" s="15"/>
      <c r="B29" s="16"/>
      <c r="C29" s="16"/>
      <c r="D29" s="19" t="s">
        <v>91</v>
      </c>
    </row>
    <row r="30" spans="1:4" x14ac:dyDescent="0.25">
      <c r="A30" s="15"/>
      <c r="B30" s="16"/>
      <c r="C30" s="16"/>
      <c r="D30" s="19" t="s">
        <v>92</v>
      </c>
    </row>
    <row r="31" spans="1:4" x14ac:dyDescent="0.25">
      <c r="A31" s="15"/>
      <c r="B31" s="16"/>
      <c r="C31" s="16"/>
      <c r="D31" s="19" t="s">
        <v>93</v>
      </c>
    </row>
    <row r="32" spans="1:4" x14ac:dyDescent="0.25">
      <c r="A32" s="15"/>
      <c r="B32" s="16"/>
      <c r="C32" s="16"/>
      <c r="D32" s="19" t="s">
        <v>94</v>
      </c>
    </row>
    <row r="33" spans="1:4" x14ac:dyDescent="0.25">
      <c r="A33" s="15" t="s">
        <v>95</v>
      </c>
      <c r="B33" s="16"/>
      <c r="C33" s="16"/>
      <c r="D33" s="17" t="s">
        <v>76</v>
      </c>
    </row>
    <row r="34" spans="1:4" x14ac:dyDescent="0.25">
      <c r="A34" s="16"/>
      <c r="B34" s="16"/>
      <c r="C34" s="16"/>
      <c r="D34" s="17" t="s">
        <v>96</v>
      </c>
    </row>
    <row r="35" spans="1:4" x14ac:dyDescent="0.25">
      <c r="A35" s="16"/>
      <c r="B35" s="16"/>
      <c r="C35" s="16"/>
      <c r="D35" s="19" t="s">
        <v>97</v>
      </c>
    </row>
    <row r="36" spans="1:4" x14ac:dyDescent="0.25">
      <c r="A36" s="16"/>
      <c r="B36" s="16"/>
      <c r="C36" s="16"/>
      <c r="D36" s="19" t="s">
        <v>98</v>
      </c>
    </row>
    <row r="37" spans="1:4" x14ac:dyDescent="0.25">
      <c r="A37" s="16"/>
      <c r="B37" s="16"/>
      <c r="C37" s="16"/>
      <c r="D37" s="19" t="s">
        <v>99</v>
      </c>
    </row>
    <row r="38" spans="1:4" x14ac:dyDescent="0.25">
      <c r="A38" s="16"/>
      <c r="B38" s="16"/>
      <c r="C38" s="16"/>
      <c r="D38" s="19" t="s">
        <v>100</v>
      </c>
    </row>
    <row r="39" spans="1:4" x14ac:dyDescent="0.25">
      <c r="A39" s="11" t="s">
        <v>105</v>
      </c>
      <c r="B39" s="11"/>
      <c r="C39" s="11"/>
      <c r="D39" s="11"/>
    </row>
    <row r="40" spans="1:4" ht="25.5" x14ac:dyDescent="0.25">
      <c r="A40" s="16"/>
      <c r="B40" s="16"/>
      <c r="C40" s="16"/>
      <c r="D40" s="39" t="s">
        <v>106</v>
      </c>
    </row>
  </sheetData>
  <mergeCells count="1">
    <mergeCell ref="A2:D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Basisdaten</vt:lpstr>
      <vt:lpstr>HOAI-Kalkulation</vt:lpstr>
      <vt:lpstr>Beihilfe</vt:lpstr>
      <vt:lpstr>Hinweise</vt:lpstr>
      <vt:lpstr>Werte</vt:lpstr>
      <vt:lpstr>Basisdaten!Druckbereich</vt:lpstr>
      <vt:lpstr>Beihilfe!Druckbereich</vt:lpstr>
      <vt:lpstr>'HOAI-Kalkulation'!Druckbereich</vt:lpstr>
      <vt:lpstr>Förderquote</vt:lpstr>
      <vt:lpstr>GA</vt:lpstr>
      <vt:lpstr>GA_brutto</vt:lpstr>
    </vt:vector>
  </TitlesOfParts>
  <Company>Zukunft - Umwelt - Gesellschaft (ZUG) gGmbH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4.1.6 Machbarkeitsstudie</dc:title>
  <dc:subject>Nationale Klimaschutzinitiative - Kommunalrichtlinie</dc:subject>
  <cp:keywords>Klimaschutz; NKI; Kommunalrichtlinie; Kommune; Projektförderung; Förderschwerpunkt; Machbarkeitsstudie; Dienstleister; Planung; HOAI; Leistungsphase; Außenbeleuchtung; Straßenbeleuchtung; Abfall; Altablagerungen; Deponie; Deponiegas; Gaserfassung; in-situ-Stabilisierung; Konzept; Methan; Schwachgas; Siedlungsabfall; Siedlungsabfalldeponie; Potenzialstudie; Abwasser; Trinkwasser; Bioabfall; Biogas; Biotonne; Erweiterung; Kompost; Kompostierung; Vergärungsanlage</cp:keywords>
  <cp:lastModifiedBy>Vivian Ryll</cp:lastModifiedBy>
  <cp:lastPrinted>2025-01-23T14:30:50Z</cp:lastPrinted>
  <dcterms:created xsi:type="dcterms:W3CDTF">2025-01-07T09:03:00Z</dcterms:created>
  <dcterms:modified xsi:type="dcterms:W3CDTF">2025-09-29T06:32:52Z</dcterms:modified>
</cp:coreProperties>
</file>