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Password="C730" lockStructure="1"/>
  <bookViews>
    <workbookView xWindow="0" yWindow="0" windowWidth="28800" windowHeight="12450" tabRatio="675"/>
  </bookViews>
  <sheets>
    <sheet name="Erläuterung" sheetId="38" r:id="rId1"/>
    <sheet name="Basisdatenblatt" sheetId="48" r:id="rId2"/>
    <sheet name="Liegenschaft 1" sheetId="50" r:id="rId3"/>
    <sheet name="Liegenschaft 2" sheetId="58" r:id="rId4"/>
    <sheet name="Liegenschaft 3" sheetId="61" r:id="rId5"/>
    <sheet name="Liegenschaft 4" sheetId="60" r:id="rId6"/>
    <sheet name="Liegenschaft 5" sheetId="59" r:id="rId7"/>
    <sheet name="Liegenschaft 6" sheetId="62" r:id="rId8"/>
    <sheet name="Liegenschaft 7" sheetId="63" r:id="rId9"/>
    <sheet name="Liegenschaft 8" sheetId="64" r:id="rId10"/>
    <sheet name="Tabelle1" sheetId="51" state="hidden" r:id="rId11"/>
    <sheet name="Vorschlag Ifeu" sheetId="47" state="hidden" r:id="rId12"/>
  </sheets>
  <definedNames>
    <definedName name="art" localSheetId="1">#REF!</definedName>
    <definedName name="art" localSheetId="2">#REF!</definedName>
    <definedName name="art" localSheetId="3">#REF!</definedName>
    <definedName name="art" localSheetId="4">#REF!</definedName>
    <definedName name="art" localSheetId="5">#REF!</definedName>
    <definedName name="art" localSheetId="6">#REF!</definedName>
    <definedName name="art" localSheetId="7">#REF!</definedName>
    <definedName name="art" localSheetId="8">#REF!</definedName>
    <definedName name="art" localSheetId="9">#REF!</definedName>
    <definedName name="art" localSheetId="11">#REF!</definedName>
    <definedName name="Art">#REF!</definedName>
    <definedName name="Basis" localSheetId="1">#REF!</definedName>
    <definedName name="Basis" localSheetId="2">#REF!</definedName>
    <definedName name="Basis" localSheetId="3">#REF!</definedName>
    <definedName name="Basis" localSheetId="4">#REF!</definedName>
    <definedName name="Basis" localSheetId="5">#REF!</definedName>
    <definedName name="Basis" localSheetId="6">#REF!</definedName>
    <definedName name="Basis" localSheetId="7">#REF!</definedName>
    <definedName name="Basis" localSheetId="8">#REF!</definedName>
    <definedName name="Basis" localSheetId="9">#REF!</definedName>
    <definedName name="Basis" localSheetId="11">#REF!</definedName>
    <definedName name="Basis">#REF!</definedName>
    <definedName name="Basis2" localSheetId="1">#REF!</definedName>
    <definedName name="Basis2" localSheetId="2">#REF!</definedName>
    <definedName name="Basis2" localSheetId="3">#REF!</definedName>
    <definedName name="Basis2" localSheetId="4">#REF!</definedName>
    <definedName name="Basis2" localSheetId="5">#REF!</definedName>
    <definedName name="Basis2" localSheetId="6">#REF!</definedName>
    <definedName name="Basis2" localSheetId="7">#REF!</definedName>
    <definedName name="Basis2" localSheetId="8">#REF!</definedName>
    <definedName name="Basis2" localSheetId="9">#REF!</definedName>
    <definedName name="Basis2" localSheetId="11">#REF!</definedName>
    <definedName name="Basis2">#REF!</definedName>
    <definedName name="cent" localSheetId="1">#REF!</definedName>
    <definedName name="cent" localSheetId="2">#REF!</definedName>
    <definedName name="cent" localSheetId="3">#REF!</definedName>
    <definedName name="cent" localSheetId="4">#REF!</definedName>
    <definedName name="cent" localSheetId="5">#REF!</definedName>
    <definedName name="cent" localSheetId="6">#REF!</definedName>
    <definedName name="cent" localSheetId="7">#REF!</definedName>
    <definedName name="cent" localSheetId="8">#REF!</definedName>
    <definedName name="cent" localSheetId="9">#REF!</definedName>
    <definedName name="cent" localSheetId="11">#REF!</definedName>
    <definedName name="cent">#REF!</definedName>
    <definedName name="co" localSheetId="1">#REF!</definedName>
    <definedName name="co" localSheetId="2">#REF!</definedName>
    <definedName name="co" localSheetId="3">#REF!</definedName>
    <definedName name="co" localSheetId="4">#REF!</definedName>
    <definedName name="co" localSheetId="5">#REF!</definedName>
    <definedName name="co" localSheetId="6">#REF!</definedName>
    <definedName name="co" localSheetId="7">#REF!</definedName>
    <definedName name="co" localSheetId="8">#REF!</definedName>
    <definedName name="co" localSheetId="9">#REF!</definedName>
    <definedName name="co" localSheetId="11">#REF!</definedName>
    <definedName name="co">#REF!</definedName>
    <definedName name="dddd" localSheetId="3">#REF!</definedName>
    <definedName name="dddd" localSheetId="4">#REF!</definedName>
    <definedName name="dddd" localSheetId="5">#REF!</definedName>
    <definedName name="dddd" localSheetId="6">#REF!</definedName>
    <definedName name="dddd" localSheetId="7">#REF!</definedName>
    <definedName name="dddd" localSheetId="8">#REF!</definedName>
    <definedName name="dddd" localSheetId="9">#REF!</definedName>
    <definedName name="dddd">#REF!</definedName>
    <definedName name="Detail2" localSheetId="1">#REF!</definedName>
    <definedName name="Detail2" localSheetId="2">#REF!</definedName>
    <definedName name="Detail2" localSheetId="3">#REF!</definedName>
    <definedName name="Detail2" localSheetId="4">#REF!</definedName>
    <definedName name="Detail2" localSheetId="5">#REF!</definedName>
    <definedName name="Detail2" localSheetId="6">#REF!</definedName>
    <definedName name="Detail2" localSheetId="7">#REF!</definedName>
    <definedName name="Detail2" localSheetId="8">#REF!</definedName>
    <definedName name="Detail2" localSheetId="9">#REF!</definedName>
    <definedName name="Detail2" localSheetId="11">#REF!</definedName>
    <definedName name="Detail2">#REF!</definedName>
    <definedName name="_xlnm.Print_Area" localSheetId="1">Basisdatenblatt!$B$2:$I$32</definedName>
    <definedName name="_xlnm.Print_Area" localSheetId="0">Erläuterung!$B$2:$H$23</definedName>
    <definedName name="_xlnm.Print_Area" localSheetId="2">'Liegenschaft 1'!$B$2:$J$40</definedName>
    <definedName name="_xlnm.Print_Area" localSheetId="3">'Liegenschaft 2'!$B$2:$J$40</definedName>
    <definedName name="_xlnm.Print_Area" localSheetId="4">'Liegenschaft 3'!$B$2:$J$40</definedName>
    <definedName name="_xlnm.Print_Area" localSheetId="5">'Liegenschaft 4'!$B$2:$J$40</definedName>
    <definedName name="_xlnm.Print_Area" localSheetId="6">'Liegenschaft 5'!$B$2:$J$40</definedName>
    <definedName name="_xlnm.Print_Area" localSheetId="7">'Liegenschaft 6'!$B$2:$J$40</definedName>
    <definedName name="_xlnm.Print_Area" localSheetId="8">'Liegenschaft 7'!$B$2:$J$40</definedName>
    <definedName name="_xlnm.Print_Area" localSheetId="9">'Liegenschaft 8'!$B$2:$J$40</definedName>
    <definedName name="_xlnm.Print_Area" localSheetId="11">'Vorschlag Ifeu'!$C$2:$J$52</definedName>
    <definedName name="euro" localSheetId="2">#REF!</definedName>
    <definedName name="euro" localSheetId="3">#REF!</definedName>
    <definedName name="euro" localSheetId="4">#REF!</definedName>
    <definedName name="euro" localSheetId="5">#REF!</definedName>
    <definedName name="euro" localSheetId="6">#REF!</definedName>
    <definedName name="euro" localSheetId="7">#REF!</definedName>
    <definedName name="euro" localSheetId="8">#REF!</definedName>
    <definedName name="euro" localSheetId="9">#REF!</definedName>
    <definedName name="euro">#REF!</definedName>
    <definedName name="fq" localSheetId="1">#REF!</definedName>
    <definedName name="fq" localSheetId="2">#REF!</definedName>
    <definedName name="fq" localSheetId="3">#REF!</definedName>
    <definedName name="fq" localSheetId="4">#REF!</definedName>
    <definedName name="fq" localSheetId="5">#REF!</definedName>
    <definedName name="fq" localSheetId="6">#REF!</definedName>
    <definedName name="fq" localSheetId="7">#REF!</definedName>
    <definedName name="fq" localSheetId="8">#REF!</definedName>
    <definedName name="fq" localSheetId="9">#REF!</definedName>
    <definedName name="fq" localSheetId="11">#REF!</definedName>
    <definedName name="fq">#REF!</definedName>
    <definedName name="Liste" localSheetId="1">Basisdatenblatt!$M$8:$M$10</definedName>
    <definedName name="Liste" localSheetId="2">'Liegenschaft 1'!$N$16:$N$17</definedName>
    <definedName name="Liste" localSheetId="3">'Liegenschaft 2'!$N$16:$N$17</definedName>
    <definedName name="Liste" localSheetId="4">'Liegenschaft 3'!$N$16:$N$17</definedName>
    <definedName name="Liste" localSheetId="5">'Liegenschaft 4'!$N$16:$N$17</definedName>
    <definedName name="Liste" localSheetId="6">'Liegenschaft 5'!$N$16:$N$17</definedName>
    <definedName name="Liste" localSheetId="7">'Liegenschaft 6'!$N$16:$N$17</definedName>
    <definedName name="Liste" localSheetId="8">'Liegenschaft 7'!$N$16:$N$17</definedName>
    <definedName name="Liste" localSheetId="9">'Liegenschaft 8'!$N$16:$N$17</definedName>
    <definedName name="Liste">'Vorschlag Ifeu'!$N$15:$N$16</definedName>
    <definedName name="Nutzungsb2" localSheetId="2">#REF!</definedName>
    <definedName name="Nutzungsb2" localSheetId="3">#REF!</definedName>
    <definedName name="Nutzungsb2" localSheetId="4">#REF!</definedName>
    <definedName name="Nutzungsb2" localSheetId="5">#REF!</definedName>
    <definedName name="Nutzungsb2" localSheetId="6">#REF!</definedName>
    <definedName name="Nutzungsb2" localSheetId="7">#REF!</definedName>
    <definedName name="Nutzungsb2" localSheetId="8">#REF!</definedName>
    <definedName name="Nutzungsb2" localSheetId="9">#REF!</definedName>
    <definedName name="Nutzungsb2">#REF!</definedName>
    <definedName name="regelnach" localSheetId="1">#REF!</definedName>
    <definedName name="regelnach" localSheetId="2">#REF!</definedName>
    <definedName name="regelnach" localSheetId="3">#REF!</definedName>
    <definedName name="regelnach" localSheetId="4">#REF!</definedName>
    <definedName name="regelnach" localSheetId="5">#REF!</definedName>
    <definedName name="regelnach" localSheetId="6">#REF!</definedName>
    <definedName name="regelnach" localSheetId="7">#REF!</definedName>
    <definedName name="regelnach" localSheetId="8">#REF!</definedName>
    <definedName name="regelnach" localSheetId="9">#REF!</definedName>
    <definedName name="regelnach" localSheetId="11">#REF!</definedName>
    <definedName name="regelnach">#REF!</definedName>
    <definedName name="regelungstyp" localSheetId="1">#REF!</definedName>
    <definedName name="regelungstyp" localSheetId="2">#REF!</definedName>
    <definedName name="regelungstyp" localSheetId="3">#REF!</definedName>
    <definedName name="regelungstyp" localSheetId="4">#REF!</definedName>
    <definedName name="regelungstyp" localSheetId="5">#REF!</definedName>
    <definedName name="regelungstyp" localSheetId="6">#REF!</definedName>
    <definedName name="regelungstyp" localSheetId="7">#REF!</definedName>
    <definedName name="regelungstyp" localSheetId="8">#REF!</definedName>
    <definedName name="regelungstyp" localSheetId="9">#REF!</definedName>
    <definedName name="regelungstyp" localSheetId="11">#REF!</definedName>
    <definedName name="regelungstyp">#REF!</definedName>
    <definedName name="WRG" localSheetId="1">#REF!</definedName>
    <definedName name="WRG" localSheetId="2">#REF!</definedName>
    <definedName name="WRG" localSheetId="3">#REF!</definedName>
    <definedName name="WRG" localSheetId="4">#REF!</definedName>
    <definedName name="WRG" localSheetId="5">#REF!</definedName>
    <definedName name="WRG" localSheetId="6">#REF!</definedName>
    <definedName name="WRG" localSheetId="7">#REF!</definedName>
    <definedName name="WRG" localSheetId="8">#REF!</definedName>
    <definedName name="WRG" localSheetId="9">#REF!</definedName>
    <definedName name="WRG" localSheetId="11">#REF!</definedName>
    <definedName name="WRG">#REF!</definedName>
  </definedNames>
  <calcPr calcId="162913"/>
</workbook>
</file>

<file path=xl/calcChain.xml><?xml version="1.0" encoding="utf-8"?>
<calcChain xmlns="http://schemas.openxmlformats.org/spreadsheetml/2006/main">
  <c r="C32" i="48" l="1"/>
  <c r="E17" i="48" l="1"/>
  <c r="E8" i="48"/>
  <c r="E9" i="48"/>
  <c r="E10" i="48"/>
  <c r="E11" i="48"/>
  <c r="E12" i="48"/>
  <c r="E13" i="48"/>
  <c r="E14" i="48"/>
  <c r="E15" i="48"/>
  <c r="E16" i="48"/>
  <c r="E7" i="48"/>
  <c r="I31" i="64" l="1"/>
  <c r="I31" i="63"/>
  <c r="I31" i="62"/>
  <c r="I31" i="59"/>
  <c r="I31" i="60"/>
  <c r="I31" i="61"/>
  <c r="I31" i="50"/>
  <c r="I31" i="58"/>
  <c r="C40" i="64" l="1"/>
  <c r="I35" i="64"/>
  <c r="E4" i="64"/>
  <c r="C40" i="63"/>
  <c r="I35" i="63"/>
  <c r="E4" i="63"/>
  <c r="C40" i="62"/>
  <c r="I35" i="62"/>
  <c r="E4" i="62"/>
  <c r="C40" i="59"/>
  <c r="I35" i="59"/>
  <c r="E4" i="59"/>
  <c r="C40" i="60"/>
  <c r="I35" i="60"/>
  <c r="E4" i="60"/>
  <c r="C40" i="61"/>
  <c r="I35" i="61"/>
  <c r="E4" i="61"/>
  <c r="C40" i="58"/>
  <c r="I35" i="58"/>
  <c r="E4" i="58"/>
  <c r="E22" i="48" l="1"/>
  <c r="E4" i="50" l="1"/>
  <c r="I35" i="50" l="1"/>
  <c r="E23" i="48" s="1"/>
  <c r="F23" i="48" l="1"/>
  <c r="E24" i="48"/>
  <c r="I50" i="47"/>
  <c r="E21" i="48"/>
  <c r="C15" i="48"/>
  <c r="C14" i="48"/>
  <c r="C13" i="48"/>
  <c r="C12" i="48"/>
  <c r="C11" i="48"/>
  <c r="C10" i="48"/>
  <c r="C9" i="48"/>
  <c r="C8" i="48"/>
  <c r="C7" i="48"/>
  <c r="E18" i="48" l="1"/>
  <c r="E25" i="48"/>
  <c r="E26" i="48" s="1"/>
  <c r="C40" i="50"/>
</calcChain>
</file>

<file path=xl/sharedStrings.xml><?xml version="1.0" encoding="utf-8"?>
<sst xmlns="http://schemas.openxmlformats.org/spreadsheetml/2006/main" count="451" uniqueCount="108">
  <si>
    <t>Antragsteller</t>
  </si>
  <si>
    <t xml:space="preserve">Mit Hilfe dieses Formulars wird Ihr Vorhaben auf Angemessenheit und auf Plausibilität geprüft. Deshalb bitten wir Sie, beim Ausfüllen genaue Angaben zu machen.  </t>
  </si>
  <si>
    <t>Zur Handhabung des Formulars</t>
  </si>
  <si>
    <r>
      <t xml:space="preserve">Bitte geben Sie </t>
    </r>
    <r>
      <rPr>
        <b/>
        <sz val="10"/>
        <rFont val="Arial"/>
        <family val="2"/>
      </rPr>
      <t>Bruttopreise</t>
    </r>
    <r>
      <rPr>
        <sz val="10"/>
        <rFont val="Arial"/>
        <family val="2"/>
      </rPr>
      <t xml:space="preserve"> an!</t>
    </r>
  </si>
  <si>
    <t>Bestätigungen des Antragstellers</t>
  </si>
  <si>
    <t xml:space="preserve">bitte lesen Sie sich folgende Informationen genau durch und füllen Sie danach das Formular aus. Ziel dieses Formulares ist es, technische und wirtschaftliche Informationen über Ihr Vorhaben zu sammeln, um darauf aufbauend die Qualität Ihres Projektes einschätzen zu können. </t>
  </si>
  <si>
    <t>Schulküche</t>
  </si>
  <si>
    <t>Lehrküche</t>
  </si>
  <si>
    <t>Kita</t>
  </si>
  <si>
    <t>Förderung von Klimaschutzinvestitionen - Austausch von Elektrogeräten 2016</t>
  </si>
  <si>
    <t>In den gelb hinterlegten Feldern sind Eintragungen bzw. eine entsprechende Auswahl vorzunehmen.</t>
  </si>
  <si>
    <t>Bitte auswählen</t>
  </si>
  <si>
    <r>
      <t xml:space="preserve">Formular zum Programm VI. i </t>
    </r>
    <r>
      <rPr>
        <b/>
        <sz val="12"/>
        <color rgb="FFFF0000"/>
        <rFont val="Arial"/>
        <family val="2"/>
      </rPr>
      <t>(?)</t>
    </r>
    <r>
      <rPr>
        <b/>
        <sz val="12"/>
        <rFont val="Arial"/>
        <family val="2"/>
      </rPr>
      <t xml:space="preserve"> Austausch von Elektrogeräten in Schul- und Lehrküchen sowie Kitas</t>
    </r>
  </si>
  <si>
    <t>Nutzungsbereich</t>
  </si>
  <si>
    <t xml:space="preserve">Informationen zu den Altgeräten </t>
  </si>
  <si>
    <t>Baujahr</t>
  </si>
  <si>
    <t>Volumen</t>
  </si>
  <si>
    <t>Kältemittel</t>
  </si>
  <si>
    <t>Anzahl</t>
  </si>
  <si>
    <t>Kühlschrank 1</t>
  </si>
  <si>
    <t>Kühlschrank 2</t>
  </si>
  <si>
    <t>Kühl-Gefrier-Kombination 1</t>
  </si>
  <si>
    <t>Kühl-Gefrier-Kombination 2</t>
  </si>
  <si>
    <t>Backofen 1</t>
  </si>
  <si>
    <t>Backofen 2</t>
  </si>
  <si>
    <t>Spülmaschine 1</t>
  </si>
  <si>
    <t>Spülmaschine 2</t>
  </si>
  <si>
    <t>Waschmaschine 1</t>
  </si>
  <si>
    <t>Waschmaschine 2</t>
  </si>
  <si>
    <t>Trockner 1</t>
  </si>
  <si>
    <t>Trockner 2</t>
  </si>
  <si>
    <t>Elektroherd 1</t>
  </si>
  <si>
    <t>Elektroherd 2</t>
  </si>
  <si>
    <t>Kleinspeicher für Warmwasser 1</t>
  </si>
  <si>
    <t>Kleinspeicher für Warmwasser 2</t>
  </si>
  <si>
    <t>Konvektomat 1</t>
  </si>
  <si>
    <t>Konvektomat 2</t>
  </si>
  <si>
    <t>Informationen zu den Neugeräten</t>
  </si>
  <si>
    <t>Summe</t>
  </si>
  <si>
    <t>Ausgaben (Brutto) in €</t>
  </si>
  <si>
    <t xml:space="preserve">Im Basisdatenblatt werden die Informationen zusammengefasst. Auf diesem Formular bestätigen Sie bitte Ihre Angaben mit Unterschrift und Stempel. </t>
  </si>
  <si>
    <t xml:space="preserve"> ---bitte wählen ---</t>
  </si>
  <si>
    <t>Kühlschrank</t>
  </si>
  <si>
    <t>Kühl-Gefrier-Kombination</t>
  </si>
  <si>
    <t>Backofen</t>
  </si>
  <si>
    <t>Spülmaschine</t>
  </si>
  <si>
    <t>Waschmaschine</t>
  </si>
  <si>
    <t>Trockner</t>
  </si>
  <si>
    <t>Kleinspeicher für Warmwasser</t>
  </si>
  <si>
    <t>Konvektomat</t>
  </si>
  <si>
    <t>Elektroherd</t>
  </si>
  <si>
    <t>Elektrogerät</t>
  </si>
  <si>
    <t>Bemerkungen:</t>
  </si>
  <si>
    <t>Altgeräte</t>
  </si>
  <si>
    <t xml:space="preserve">Neugeräte </t>
  </si>
  <si>
    <t>Nutzvolumen in Liter</t>
  </si>
  <si>
    <t>Bezeichnung der Liegenschaft</t>
  </si>
  <si>
    <t>Liegenschaft 1</t>
  </si>
  <si>
    <t>projektbgl DL</t>
  </si>
  <si>
    <t>Gefriertruhe</t>
  </si>
  <si>
    <t>Bitte beachten Sie, dass der Fördermittelgeber es sich vorbehält aufgrund der zur Verfügung stehenden Haushaltsmittel eine Priorisierung der eingereichten Anträge hinsichtlich der Fördermitteleffizienz vorzunehmen. Ggf. ist eine Förderung nur möglich, wenn die Fördermitteleffizienz von 50 € pro vermiedener Tonne CO2 nicht überschritten wird</t>
  </si>
  <si>
    <t xml:space="preserve">CO2-Emission </t>
  </si>
  <si>
    <t>g/kWh</t>
  </si>
  <si>
    <t xml:space="preserve">Fachraum </t>
  </si>
  <si>
    <t>Technikraum</t>
  </si>
  <si>
    <t xml:space="preserve">Sehr geehrte Antragstellerin, sehr geehrter Antragsteller, </t>
  </si>
  <si>
    <t xml:space="preserve"> ---sonstige ---</t>
  </si>
  <si>
    <t xml:space="preserve">Für jeden Nutzungsbereich ist ein separates Formular auszufüllen. </t>
  </si>
  <si>
    <t>Ausgaben für das neue Gerät in €</t>
  </si>
  <si>
    <t>Stempel und Unterschrift Antragsteller</t>
  </si>
  <si>
    <t xml:space="preserve"> Erfassung der Elektrogeräte "Weiße Ware" 
in Liegenschaft 1</t>
  </si>
  <si>
    <t xml:space="preserve"> Erfassung der Elektrogeräte "Weiße Ware" 
in Liegenschaft 2</t>
  </si>
  <si>
    <t xml:space="preserve"> Erfassung der Elektrogeräte "Weiße Ware" 
in Liegenschaft 3</t>
  </si>
  <si>
    <t>Austausch von Elektrogeräten "Weiße Ware"</t>
  </si>
  <si>
    <t>Formular 4.2.10 d) - Austausch von Elektrogeräten zur 
Erwärmung, Kühlung und Reinigung durch Geräte 
der höchsten am Markt verfügbaren Effizienzklasse</t>
  </si>
  <si>
    <t>Formular 4.2.10 d)
Austausch von Elektrogeräten zur Erwärmung, Kühlung und Reinigung durch Geräte der höchsten am Markt verfügbaren Effizienzklasse</t>
  </si>
  <si>
    <r>
      <t xml:space="preserve">Richtlinie zur Förderung von Klimaschutzprojekten im kommunalen Umfeld
</t>
    </r>
    <r>
      <rPr>
        <b/>
        <i/>
        <sz val="10"/>
        <color theme="1" tint="0.499984740745262"/>
        <rFont val="Arial"/>
        <family val="2"/>
      </rPr>
      <t>Kommunalrichtlinie</t>
    </r>
  </si>
  <si>
    <t xml:space="preserve">Erläuterungen </t>
  </si>
  <si>
    <t xml:space="preserve"> </t>
  </si>
  <si>
    <t>Effizienzklasse</t>
  </si>
  <si>
    <t xml:space="preserve"> Erfassung der Elektrogeräte "Weiße Ware" 
in Liegenschaft 4</t>
  </si>
  <si>
    <t xml:space="preserve"> Erfassung der Elektrogeräte "Weiße Ware" 
in Liegenschaft 5</t>
  </si>
  <si>
    <t xml:space="preserve"> Erfassung der Elektrogeräte "Weiße Ware" 
in Liegenschaft 6</t>
  </si>
  <si>
    <t xml:space="preserve"> Erfassung der Elektrogeräte "Weiße Ware" 
in Liegenschaft 7</t>
  </si>
  <si>
    <t xml:space="preserve"> Erfassung der Elektrogeräte "Weiße Ware" 
in Liegenschaft 8</t>
  </si>
  <si>
    <t>Bitte nur die ausgefüllten Seiten drucken und einreichen!</t>
  </si>
  <si>
    <r>
      <rPr>
        <u/>
        <sz val="10"/>
        <rFont val="Arial"/>
        <family val="2"/>
      </rPr>
      <t>Hiermit wird bestätigt, dass:</t>
    </r>
    <r>
      <rPr>
        <sz val="10"/>
        <rFont val="Arial"/>
        <family val="2"/>
      </rPr>
      <t xml:space="preserve">
- die zu tauschenden Altgeräte älter als 10 Jahre sind und durch Neugeräte ersetzt werden;                                                                                                                                                       
- neue Elektroherde über Glaskeramik- oder Induktionskochfelder verfügen; 
- neue Konvektomaten einen Mindest-Koch-Wirkungsgrad von 50 % aufweisen;                                                                                  - ausschließlich intakte Altgeräte zur energetischen Verbesserung ausgetauscht werden;                                                                                                                                                                                                                                                                                                                                                                                                                                                                                                                                                                                                                                                                                                                                                                                                                  
- eine fachgerechte Entsorgung der Altgeräte erfolgt. Auf Anfrage können Nachweise (z. B. Kaufbelege, Fotografien der Geräte/Typenschilder) über das Produktionsjahr der Altgeräte nachgereicht werden</t>
    </r>
  </si>
  <si>
    <t>Weiteres Gerät aus dem Erfassungsblatt (sonstige)</t>
  </si>
  <si>
    <t>Ausgaben</t>
  </si>
  <si>
    <t xml:space="preserve">Die Informationen zu den Geräten (z. B. Baujahr, Volumen) finden Sie am Typenschild des Gerätes. Kann das Baujahr oder der Energieverbrauch nicht direkt abgelesen werden, kontaktieren Sie bitten die Service-Stelle des Geräteherstellers. Dort kann anhand der Serien- oder Typennummer rasch Auskunft über das Baujahr und den Energieverbrauch erteilt werden. </t>
  </si>
  <si>
    <t>Jährlicher Stromverbrauch der Altgeräte</t>
  </si>
  <si>
    <t>Jährliche Stromeinsparung durch die Neugeräte</t>
  </si>
  <si>
    <r>
      <t>CO</t>
    </r>
    <r>
      <rPr>
        <vertAlign val="subscript"/>
        <sz val="10"/>
        <rFont val="Arial"/>
        <family val="2"/>
      </rPr>
      <t>2</t>
    </r>
    <r>
      <rPr>
        <sz val="10"/>
        <rFont val="Arial"/>
        <family val="2"/>
      </rPr>
      <t>-Einsparung</t>
    </r>
  </si>
  <si>
    <r>
      <t>CO</t>
    </r>
    <r>
      <rPr>
        <vertAlign val="subscript"/>
        <sz val="10"/>
        <rFont val="Arial"/>
        <family val="2"/>
      </rPr>
      <t>2</t>
    </r>
    <r>
      <rPr>
        <sz val="10"/>
        <rFont val="Arial"/>
        <family val="2"/>
      </rPr>
      <t>-Einsparung über die Lebensdauer von 15 Jahren</t>
    </r>
  </si>
  <si>
    <t>Vermeidungskosten</t>
  </si>
  <si>
    <t>Gesamtwerte der Liegenschaften</t>
  </si>
  <si>
    <t>Nutzungsbereich/Aufstellort</t>
  </si>
  <si>
    <t>Geschätzter Energieverbrauch der Altgeräte</t>
  </si>
  <si>
    <t>Erwarteter Stromverbrauch der Neugeräte</t>
  </si>
  <si>
    <t>Installationsausgaben für   Montage und Demontage</t>
  </si>
  <si>
    <t>Gesamtausgaben</t>
  </si>
  <si>
    <t>Zu erwartende Stromeinsparung</t>
  </si>
  <si>
    <t>Hinweis: Seit dem 1. März 2021 gibt es für einige Produktgruppen neue Energielabel. Die „+“-Klassen werden nach und nach abgeschafft und die Produkte damit wieder auf einer Skala von A bis G ausgezeichnet. Gegenwärtig sind noch nicht alle Geräte der höchsten Klasse A auf dem Markt erhältlich. Dadurch sollen Hersteller einen stärkeren Anreiz haben, effizientere Produkte zu entwickeln.
Informationen hierzu finden sich u. a. auf den folgenden Internetseiten:</t>
  </si>
  <si>
    <t>https://www.verbraucherzentrale.de/aktuelle-meldungen/energie/elektrogeraete-achten-sie-auf-die-neuen-energielabels-52005</t>
  </si>
  <si>
    <t>https://www.ecotopten.de/grosse-haushaltsgeraete</t>
  </si>
  <si>
    <r>
      <rPr>
        <b/>
        <sz val="10"/>
        <rFont val="Arial"/>
        <family val="2"/>
      </rPr>
      <t xml:space="preserve">Bitte wählen Sie das Gerät mit der höchsten erhältlichen Effizienzklasse des ausgewählten Geräteherstellers.
</t>
    </r>
    <r>
      <rPr>
        <sz val="10"/>
        <rFont val="Arial"/>
        <family val="2"/>
      </rPr>
      <t xml:space="preserve">
Beantragen Sie eine Förderung von mehreren Geräten, sind Sie nicht dazu verpflichtet, sich auf einen Gerätehersteller festzulegen.
</t>
    </r>
  </si>
  <si>
    <t>https://www.hea.de/</t>
  </si>
  <si>
    <t>4.2.10 d) Weitere investive Maßnahmen für den Klimaschutz - Austausch von Elektrogeräten zur Erwärmung, Kühlung und Reinigung durch Geräte der höchsten am Markt verfügbaren Effizienzklasse - 
Version 2307_V3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</si>
</sst>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4" formatCode="_-* #,##0.00\ &quot;€&quot;_-;\-* #,##0.00\ &quot;€&quot;_-;_-* &quot;-&quot;??\ &quot;€&quot;_-;_-@_-"/>
    <numFmt numFmtId="164" formatCode="_-* #,##0.00\ _€_-;\-* #,##0.00\ _€_-;_-* &quot;-&quot;??\ _€_-;_-@_-"/>
    <numFmt numFmtId="165" formatCode="_-* #,##0.00\ [$€-1]_-;\-* #,##0.00\ [$€-1]_-;_-* &quot;-&quot;??\ [$€-1]_-"/>
    <numFmt numFmtId="166" formatCode="#,##0\ &quot;kWh/a&quot;"/>
    <numFmt numFmtId="167" formatCode="#,##0.00\ &quot;Tonnen&quot;"/>
    <numFmt numFmtId="168" formatCode="@\ *."/>
    <numFmt numFmtId="169" formatCode="\ \ \ \ \ \ \ \ \ \ @\ *."/>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 @"/>
    <numFmt numFmtId="179" formatCode="\ \ \ \ @\ *."/>
    <numFmt numFmtId="180" formatCode="\ \ \ \ @"/>
    <numFmt numFmtId="181" formatCode="\ \ \ \ \ \ @\ *."/>
    <numFmt numFmtId="182" formatCode="\ \ \ \ \ \ @"/>
    <numFmt numFmtId="183" formatCode="\ \ \ \ \ \ \ @\ *."/>
    <numFmt numFmtId="184" formatCode="\ \ \ \ \ \ \ \ \ @\ *."/>
    <numFmt numFmtId="185" formatCode="\ \ \ \ \ \ \ \ \ @"/>
    <numFmt numFmtId="186" formatCode="#,##0.00\ &quot;Gg&quot;"/>
    <numFmt numFmtId="187" formatCode="#,##0.00\ &quot;kg&quot;"/>
    <numFmt numFmtId="188" formatCode="#,##0.00\ &quot;kt&quot;"/>
    <numFmt numFmtId="189" formatCode="#,##0.00\ &quot;Stck&quot;"/>
    <numFmt numFmtId="190" formatCode="#,##0.00\ &quot;Stk&quot;"/>
    <numFmt numFmtId="191" formatCode="#,##0.00\ &quot;T.Stk&quot;"/>
    <numFmt numFmtId="192" formatCode="#,##0.00\ &quot;TJ&quot;"/>
    <numFmt numFmtId="193" formatCode="#,##0.00\ &quot;TStk&quot;"/>
    <numFmt numFmtId="194" formatCode="yyyy"/>
    <numFmt numFmtId="195" formatCode="_-* #,##0.00\ [$€]_-;\-* #,##0.00\ [$€]_-;_-* &quot;-&quot;??\ [$€]_-;_-@_-"/>
    <numFmt numFmtId="196" formatCode="#,##0\ &quot;€&quot;"/>
    <numFmt numFmtId="197" formatCode="#,##0\ &quot;€/t&quot;"/>
    <numFmt numFmtId="198" formatCode="#,##0.00\ &quot;t/a&quot;"/>
    <numFmt numFmtId="199" formatCode="#,##0.00\ &quot;t&quot;"/>
  </numFmts>
  <fonts count="27">
    <font>
      <sz val="10"/>
      <name val="Arial"/>
    </font>
    <font>
      <sz val="10"/>
      <name val="Arial"/>
      <family val="2"/>
    </font>
    <font>
      <b/>
      <sz val="12"/>
      <name val="Arial"/>
      <family val="2"/>
    </font>
    <font>
      <sz val="12"/>
      <name val="Arial"/>
      <family val="2"/>
    </font>
    <font>
      <b/>
      <sz val="10"/>
      <name val="Arial"/>
      <family val="2"/>
    </font>
    <font>
      <sz val="10"/>
      <name val="Arial"/>
      <family val="2"/>
    </font>
    <font>
      <sz val="10"/>
      <color theme="0" tint="-0.34998626667073579"/>
      <name val="Arial"/>
      <family val="2"/>
    </font>
    <font>
      <sz val="10"/>
      <color theme="0" tint="-0.249977111117893"/>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b/>
      <sz val="14"/>
      <name val="Arial"/>
      <family val="2"/>
    </font>
    <font>
      <b/>
      <sz val="12"/>
      <color rgb="FFFF0000"/>
      <name val="Arial"/>
      <family val="2"/>
    </font>
    <font>
      <sz val="11"/>
      <name val="Arial"/>
      <family val="2"/>
    </font>
    <font>
      <sz val="10"/>
      <name val="Arial"/>
      <family val="2"/>
    </font>
    <font>
      <sz val="10"/>
      <color rgb="FFFF0000"/>
      <name val="Arial"/>
      <family val="2"/>
    </font>
    <font>
      <vertAlign val="subscript"/>
      <sz val="10"/>
      <name val="Arial"/>
      <family val="2"/>
    </font>
    <font>
      <b/>
      <sz val="10"/>
      <color rgb="FFFF0000"/>
      <name val="Arial"/>
      <family val="2"/>
    </font>
    <font>
      <u/>
      <sz val="10"/>
      <name val="Arial"/>
      <family val="2"/>
    </font>
    <font>
      <b/>
      <sz val="12"/>
      <color rgb="FF008540"/>
      <name val="Arial"/>
      <family val="2"/>
    </font>
    <font>
      <b/>
      <sz val="16"/>
      <color rgb="FF008540"/>
      <name val="Arial"/>
      <family val="2"/>
    </font>
    <font>
      <b/>
      <sz val="10"/>
      <color theme="1" tint="0.499984740745262"/>
      <name val="Arial"/>
      <family val="2"/>
    </font>
    <font>
      <b/>
      <i/>
      <sz val="10"/>
      <color theme="1" tint="0.499984740745262"/>
      <name val="Arial"/>
      <family val="2"/>
    </font>
    <font>
      <u/>
      <sz val="10"/>
      <color theme="10"/>
      <name val="Arial"/>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indexed="55"/>
        <bgColor indexed="64"/>
      </patternFill>
    </fill>
    <fill>
      <patternFill patternType="gray0625">
        <fgColor auto="1"/>
        <bgColor rgb="FFFFFFCC"/>
      </patternFill>
    </fill>
    <fill>
      <patternFill patternType="darkDown">
        <bgColor theme="1" tint="0.499984740745262"/>
      </patternFill>
    </fill>
    <fill>
      <patternFill patternType="solid">
        <fgColor rgb="FFFFFFFF"/>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indexed="9"/>
        <bgColor theme="0"/>
      </patternFill>
    </fill>
    <fill>
      <patternFill patternType="solid">
        <fgColor indexed="65"/>
        <bgColor theme="0"/>
      </patternFill>
    </fill>
    <fill>
      <patternFill patternType="solid">
        <fgColor rgb="FFA0A0A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47">
    <xf numFmtId="0" fontId="0" fillId="0" borderId="0"/>
    <xf numFmtId="165" fontId="1" fillId="0" borderId="0" applyFont="0" applyFill="0" applyBorder="0" applyAlignment="0" applyProtection="0"/>
    <xf numFmtId="49" fontId="8" fillId="0" borderId="0"/>
    <xf numFmtId="169" fontId="8" fillId="0" borderId="0">
      <alignment horizontal="center"/>
    </xf>
    <xf numFmtId="170" fontId="8" fillId="0" borderId="0"/>
    <xf numFmtId="171" fontId="8" fillId="0" borderId="0"/>
    <xf numFmtId="172" fontId="8" fillId="0" borderId="0"/>
    <xf numFmtId="173" fontId="8" fillId="0" borderId="0"/>
    <xf numFmtId="174" fontId="9" fillId="0" borderId="0"/>
    <xf numFmtId="175" fontId="10" fillId="0" borderId="0"/>
    <xf numFmtId="176" fontId="9" fillId="0" borderId="0"/>
    <xf numFmtId="49" fontId="11" fillId="0" borderId="8" applyNumberFormat="0" applyFont="0" applyFill="0" applyBorder="0" applyProtection="0">
      <alignment horizontal="left" vertical="center" indent="2"/>
    </xf>
    <xf numFmtId="177" fontId="8" fillId="0" borderId="0"/>
    <xf numFmtId="178" fontId="8" fillId="0" borderId="0"/>
    <xf numFmtId="179" fontId="8" fillId="0" borderId="0"/>
    <xf numFmtId="180" fontId="9" fillId="0" borderId="0"/>
    <xf numFmtId="49" fontId="11" fillId="0" borderId="14" applyNumberFormat="0" applyFont="0" applyFill="0" applyBorder="0" applyProtection="0">
      <alignment horizontal="left" vertical="center" indent="5"/>
    </xf>
    <xf numFmtId="181" fontId="8" fillId="0" borderId="0">
      <alignment horizontal="center"/>
    </xf>
    <xf numFmtId="182" fontId="8" fillId="0" borderId="0">
      <alignment horizontal="center"/>
    </xf>
    <xf numFmtId="183" fontId="8" fillId="0" borderId="0">
      <alignment horizontal="center"/>
    </xf>
    <xf numFmtId="184" fontId="8" fillId="0" borderId="0">
      <alignment horizontal="center"/>
    </xf>
    <xf numFmtId="185" fontId="8" fillId="0" borderId="0">
      <alignment horizontal="center"/>
    </xf>
    <xf numFmtId="0" fontId="1" fillId="0" borderId="0" applyFont="0" applyFill="0" applyBorder="0" applyAlignment="0" applyProtection="0"/>
    <xf numFmtId="186" fontId="1" fillId="0" borderId="15" applyFont="0" applyFill="0" applyBorder="0" applyAlignment="0" applyProtection="0">
      <alignment horizontal="left"/>
    </xf>
    <xf numFmtId="187" fontId="1" fillId="0" borderId="15" applyFont="0" applyFill="0" applyBorder="0" applyAlignment="0" applyProtection="0">
      <alignment horizontal="left"/>
    </xf>
    <xf numFmtId="188" fontId="1" fillId="0" borderId="15"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9" fontId="1" fillId="0" borderId="15" applyFont="0" applyFill="0" applyBorder="0" applyAlignment="0" applyProtection="0">
      <alignment horizontal="left"/>
    </xf>
    <xf numFmtId="190" fontId="1" fillId="0" borderId="15" applyFont="0" applyFill="0" applyBorder="0" applyAlignment="0" applyProtection="0">
      <alignment horizontal="left"/>
    </xf>
    <xf numFmtId="191" fontId="1" fillId="0" borderId="15" applyFont="0" applyFill="0" applyBorder="0" applyAlignment="0" applyProtection="0">
      <alignment horizontal="left"/>
    </xf>
    <xf numFmtId="192" fontId="1" fillId="0" borderId="15" applyFont="0" applyFill="0" applyBorder="0" applyAlignment="0" applyProtection="0">
      <alignment horizontal="left"/>
    </xf>
    <xf numFmtId="193" fontId="1" fillId="0" borderId="15" applyFont="0" applyFill="0" applyBorder="0" applyAlignment="0" applyProtection="0">
      <alignment horizontal="left"/>
    </xf>
    <xf numFmtId="194" fontId="1" fillId="0" borderId="15" applyFont="0" applyFill="0" applyBorder="0" applyAlignment="0" applyProtection="0">
      <alignment horizontal="left"/>
    </xf>
    <xf numFmtId="4" fontId="12" fillId="0" borderId="13" applyFill="0" applyBorder="0" applyProtection="0">
      <alignment horizontal="right" vertical="center"/>
    </xf>
    <xf numFmtId="195" fontId="1" fillId="0" borderId="0" applyFont="0" applyFill="0" applyBorder="0" applyAlignment="0" applyProtection="0"/>
    <xf numFmtId="0" fontId="13" fillId="0" borderId="0" applyNumberFormat="0" applyFill="0" applyBorder="0" applyAlignment="0" applyProtection="0"/>
    <xf numFmtId="168" fontId="9" fillId="0" borderId="0"/>
    <xf numFmtId="4" fontId="11" fillId="0" borderId="8" applyFill="0" applyBorder="0" applyProtection="0">
      <alignment horizontal="right" vertical="center"/>
    </xf>
    <xf numFmtId="49" fontId="12" fillId="0" borderId="8" applyNumberFormat="0" applyFill="0" applyBorder="0" applyProtection="0">
      <alignment horizontal="left" vertical="center"/>
    </xf>
    <xf numFmtId="0" fontId="11" fillId="0" borderId="8" applyNumberFormat="0" applyFill="0" applyAlignment="0" applyProtection="0"/>
    <xf numFmtId="0" fontId="1" fillId="0" borderId="0"/>
    <xf numFmtId="44"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cellStyleXfs>
  <cellXfs count="283">
    <xf numFmtId="0" fontId="0" fillId="0" borderId="0" xfId="0"/>
    <xf numFmtId="0" fontId="0" fillId="0" borderId="0" xfId="0" applyAlignment="1" applyProtection="1">
      <alignment horizontal="center" vertical="center"/>
      <protection hidden="1"/>
    </xf>
    <xf numFmtId="0" fontId="0" fillId="0" borderId="0" xfId="0" applyProtection="1">
      <protection hidden="1"/>
    </xf>
    <xf numFmtId="0" fontId="0" fillId="0" borderId="0" xfId="0" applyFill="1" applyBorder="1" applyProtection="1">
      <protection hidden="1"/>
    </xf>
    <xf numFmtId="0" fontId="0" fillId="2" borderId="1" xfId="0" applyFill="1" applyBorder="1" applyAlignment="1" applyProtection="1">
      <alignment vertical="center"/>
      <protection hidden="1"/>
    </xf>
    <xf numFmtId="0" fontId="14" fillId="2" borderId="2" xfId="0" applyFont="1" applyFill="1" applyBorder="1" applyAlignment="1" applyProtection="1">
      <alignment vertical="center" wrapText="1"/>
      <protection hidden="1"/>
    </xf>
    <xf numFmtId="0" fontId="0" fillId="2" borderId="3" xfId="0" applyFill="1" applyBorder="1" applyAlignment="1" applyProtection="1">
      <alignment vertical="center"/>
      <protection hidden="1"/>
    </xf>
    <xf numFmtId="0" fontId="0" fillId="2" borderId="4" xfId="0" applyFill="1" applyBorder="1" applyAlignment="1" applyProtection="1">
      <alignment horizontal="center" vertical="center"/>
      <protection hidden="1"/>
    </xf>
    <xf numFmtId="0" fontId="3" fillId="0" borderId="0" xfId="0" applyFont="1" applyProtection="1">
      <protection hidden="1"/>
    </xf>
    <xf numFmtId="0" fontId="3" fillId="0" borderId="0" xfId="0" applyFont="1" applyFill="1" applyBorder="1" applyAlignment="1" applyProtection="1">
      <alignment horizontal="left" wrapText="1"/>
      <protection hidden="1"/>
    </xf>
    <xf numFmtId="0" fontId="0" fillId="2" borderId="4" xfId="0" applyFill="1" applyBorder="1" applyAlignment="1" applyProtection="1">
      <alignment horizontal="right"/>
      <protection hidden="1"/>
    </xf>
    <xf numFmtId="0" fontId="5" fillId="0" borderId="8" xfId="0" applyFont="1" applyFill="1" applyBorder="1" applyProtection="1">
      <protection hidden="1"/>
    </xf>
    <xf numFmtId="0" fontId="5" fillId="2" borderId="0" xfId="0" applyFont="1" applyFill="1" applyBorder="1" applyProtection="1">
      <protection hidden="1"/>
    </xf>
    <xf numFmtId="0" fontId="5" fillId="0" borderId="0" xfId="0" applyFont="1" applyFill="1" applyBorder="1" applyProtection="1">
      <protection hidden="1"/>
    </xf>
    <xf numFmtId="0" fontId="4" fillId="2" borderId="0" xfId="0" applyFont="1" applyFill="1" applyBorder="1" applyProtection="1">
      <protection hidden="1"/>
    </xf>
    <xf numFmtId="0" fontId="5" fillId="2" borderId="0" xfId="0" applyFont="1" applyFill="1" applyBorder="1" applyAlignment="1" applyProtection="1">
      <protection hidden="1"/>
    </xf>
    <xf numFmtId="0" fontId="1" fillId="0" borderId="0" xfId="0" applyFont="1" applyFill="1" applyBorder="1" applyProtection="1">
      <protection hidden="1"/>
    </xf>
    <xf numFmtId="0" fontId="5" fillId="0" borderId="0" xfId="0" applyFont="1" applyFill="1" applyBorder="1" applyAlignment="1" applyProtection="1">
      <protection hidden="1"/>
    </xf>
    <xf numFmtId="0" fontId="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3" fontId="5" fillId="0" borderId="0" xfId="0" applyNumberFormat="1" applyFont="1" applyFill="1" applyBorder="1" applyAlignment="1" applyProtection="1">
      <alignment vertical="center"/>
      <protection hidden="1"/>
    </xf>
    <xf numFmtId="0" fontId="3" fillId="0" borderId="0" xfId="0" applyFont="1" applyFill="1" applyProtection="1">
      <protection hidden="1"/>
    </xf>
    <xf numFmtId="0" fontId="0" fillId="0" borderId="0" xfId="0" applyFill="1" applyProtection="1">
      <protection hidden="1"/>
    </xf>
    <xf numFmtId="10" fontId="4" fillId="0" borderId="0" xfId="0" applyNumberFormat="1"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166" fontId="4" fillId="0" borderId="0" xfId="0" applyNumberFormat="1" applyFont="1" applyFill="1" applyBorder="1" applyAlignment="1" applyProtection="1">
      <alignment horizontal="right" vertical="center"/>
      <protection hidden="1"/>
    </xf>
    <xf numFmtId="3" fontId="4" fillId="0" borderId="0" xfId="0" applyNumberFormat="1" applyFont="1"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0" borderId="0" xfId="0" applyFill="1" applyBorder="1" applyAlignment="1" applyProtection="1">
      <protection hidden="1"/>
    </xf>
    <xf numFmtId="0" fontId="7" fillId="0" borderId="0" xfId="0" applyFont="1" applyFill="1" applyBorder="1" applyAlignment="1" applyProtection="1">
      <alignment horizontal="right"/>
      <protection hidden="1"/>
    </xf>
    <xf numFmtId="0" fontId="1" fillId="0" borderId="0" xfId="0" applyFont="1" applyFill="1" applyProtection="1">
      <protection hidden="1"/>
    </xf>
    <xf numFmtId="0" fontId="1"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1" fillId="0" borderId="8" xfId="0" applyFont="1" applyFill="1" applyBorder="1" applyProtection="1">
      <protection hidden="1"/>
    </xf>
    <xf numFmtId="0" fontId="1" fillId="2" borderId="8" xfId="0" applyFont="1" applyFill="1" applyBorder="1" applyProtection="1">
      <protection hidden="1"/>
    </xf>
    <xf numFmtId="0" fontId="1" fillId="2" borderId="8" xfId="0" applyFont="1" applyFill="1" applyBorder="1" applyAlignment="1" applyProtection="1">
      <alignment horizontal="left"/>
      <protection hidden="1"/>
    </xf>
    <xf numFmtId="0" fontId="1" fillId="5" borderId="0" xfId="0" applyFont="1" applyFill="1" applyBorder="1" applyProtection="1">
      <protection hidden="1"/>
    </xf>
    <xf numFmtId="0" fontId="1" fillId="0" borderId="0" xfId="0" applyFont="1" applyProtection="1">
      <protection hidden="1"/>
    </xf>
    <xf numFmtId="1" fontId="5" fillId="5" borderId="8" xfId="0" applyNumberFormat="1" applyFont="1" applyFill="1" applyBorder="1" applyAlignment="1" applyProtection="1">
      <alignment horizontal="center"/>
      <protection hidden="1"/>
    </xf>
    <xf numFmtId="0" fontId="1" fillId="2" borderId="0" xfId="0" applyFont="1" applyFill="1" applyBorder="1" applyAlignment="1" applyProtection="1">
      <alignment horizontal="center" wrapText="1"/>
      <protection hidden="1"/>
    </xf>
    <xf numFmtId="0" fontId="6" fillId="0" borderId="0" xfId="0" applyFont="1" applyFill="1" applyBorder="1" applyProtection="1">
      <protection hidden="1"/>
    </xf>
    <xf numFmtId="0" fontId="1" fillId="0" borderId="0" xfId="41" applyAlignment="1" applyProtection="1">
      <alignment horizontal="center" vertical="center"/>
      <protection hidden="1"/>
    </xf>
    <xf numFmtId="0" fontId="1" fillId="0" borderId="0" xfId="41" applyProtection="1">
      <protection hidden="1"/>
    </xf>
    <xf numFmtId="0" fontId="1" fillId="2" borderId="1" xfId="41" applyFill="1" applyBorder="1" applyAlignment="1" applyProtection="1">
      <alignment vertical="center"/>
      <protection hidden="1"/>
    </xf>
    <xf numFmtId="0" fontId="14" fillId="2" borderId="2" xfId="41" applyFont="1" applyFill="1" applyBorder="1" applyAlignment="1" applyProtection="1">
      <alignment vertical="center" wrapText="1"/>
      <protection hidden="1"/>
    </xf>
    <xf numFmtId="0" fontId="1" fillId="2" borderId="3" xfId="41" applyFill="1" applyBorder="1" applyAlignment="1" applyProtection="1">
      <alignment vertical="center"/>
      <protection hidden="1"/>
    </xf>
    <xf numFmtId="0" fontId="1" fillId="2" borderId="4" xfId="41" applyFill="1" applyBorder="1" applyAlignment="1" applyProtection="1">
      <alignment horizontal="center" vertical="center"/>
      <protection hidden="1"/>
    </xf>
    <xf numFmtId="0" fontId="1" fillId="0" borderId="0" xfId="41" applyFont="1" applyFill="1" applyBorder="1" applyProtection="1">
      <protection hidden="1"/>
    </xf>
    <xf numFmtId="0" fontId="1" fillId="0" borderId="0" xfId="41" applyFill="1" applyProtection="1">
      <protection hidden="1"/>
    </xf>
    <xf numFmtId="0" fontId="1" fillId="2" borderId="0" xfId="0" applyFont="1" applyFill="1" applyBorder="1" applyProtection="1">
      <protection hidden="1"/>
    </xf>
    <xf numFmtId="0" fontId="1" fillId="2" borderId="0" xfId="0" applyFont="1" applyFill="1" applyBorder="1" applyAlignment="1" applyProtection="1">
      <protection hidden="1"/>
    </xf>
    <xf numFmtId="0" fontId="1" fillId="0" borderId="0" xfId="0" applyFont="1" applyAlignment="1" applyProtection="1">
      <alignment horizontal="center"/>
      <protection hidden="1"/>
    </xf>
    <xf numFmtId="0" fontId="1" fillId="2" borderId="0" xfId="0" applyFont="1" applyFill="1" applyBorder="1" applyAlignment="1" applyProtection="1">
      <alignment horizontal="center"/>
      <protection hidden="1"/>
    </xf>
    <xf numFmtId="1" fontId="5" fillId="8" borderId="11" xfId="0" applyNumberFormat="1" applyFont="1" applyFill="1" applyBorder="1" applyAlignment="1" applyProtection="1">
      <alignment horizontal="center"/>
      <protection locked="0"/>
    </xf>
    <xf numFmtId="1" fontId="5" fillId="8" borderId="12" xfId="0" applyNumberFormat="1" applyFont="1" applyFill="1" applyBorder="1" applyAlignment="1" applyProtection="1">
      <alignment horizontal="center"/>
      <protection locked="0"/>
    </xf>
    <xf numFmtId="1" fontId="5" fillId="8" borderId="11" xfId="0" applyNumberFormat="1" applyFont="1" applyFill="1" applyBorder="1" applyAlignment="1" applyProtection="1">
      <alignment horizontal="center"/>
      <protection hidden="1"/>
    </xf>
    <xf numFmtId="1" fontId="5" fillId="8" borderId="12" xfId="0" applyNumberFormat="1" applyFont="1" applyFill="1" applyBorder="1" applyAlignment="1" applyProtection="1">
      <alignment horizontal="center"/>
      <protection hidden="1"/>
    </xf>
    <xf numFmtId="0" fontId="1" fillId="0" borderId="11" xfId="0" applyFont="1" applyFill="1" applyBorder="1" applyProtection="1">
      <protection hidden="1"/>
    </xf>
    <xf numFmtId="0" fontId="1" fillId="0" borderId="17" xfId="0" applyFont="1" applyFill="1" applyBorder="1" applyProtection="1">
      <protection hidden="1"/>
    </xf>
    <xf numFmtId="0" fontId="4" fillId="2" borderId="17" xfId="0" applyFont="1" applyFill="1" applyBorder="1" applyProtection="1">
      <protection hidden="1"/>
    </xf>
    <xf numFmtId="3" fontId="5" fillId="5" borderId="8" xfId="0" applyNumberFormat="1" applyFont="1" applyFill="1" applyBorder="1" applyAlignment="1" applyProtection="1">
      <alignment horizontal="center"/>
      <protection hidden="1"/>
    </xf>
    <xf numFmtId="3" fontId="4" fillId="0" borderId="8" xfId="0" applyNumberFormat="1" applyFont="1" applyBorder="1" applyProtection="1">
      <protection hidden="1"/>
    </xf>
    <xf numFmtId="0" fontId="4" fillId="0" borderId="0" xfId="0" applyFont="1" applyFill="1" applyBorder="1" applyProtection="1">
      <protection hidden="1"/>
    </xf>
    <xf numFmtId="0" fontId="0" fillId="0" borderId="0" xfId="0" applyBorder="1" applyProtection="1">
      <protection hidden="1"/>
    </xf>
    <xf numFmtId="0" fontId="1" fillId="0" borderId="0" xfId="0" applyFont="1" applyBorder="1" applyProtection="1">
      <protection hidden="1"/>
    </xf>
    <xf numFmtId="0" fontId="16" fillId="2" borderId="0" xfId="0" applyFont="1" applyFill="1" applyBorder="1" applyAlignment="1" applyProtection="1">
      <alignment vertical="center"/>
      <protection hidden="1"/>
    </xf>
    <xf numFmtId="0" fontId="1" fillId="2" borderId="8" xfId="0" applyFont="1" applyFill="1" applyBorder="1" applyAlignment="1" applyProtection="1">
      <alignment vertical="center"/>
      <protection hidden="1"/>
    </xf>
    <xf numFmtId="0" fontId="2" fillId="2" borderId="2" xfId="41" applyFont="1" applyFill="1" applyBorder="1" applyAlignment="1" applyProtection="1">
      <alignment vertical="top" wrapText="1"/>
      <protection hidden="1"/>
    </xf>
    <xf numFmtId="0" fontId="5" fillId="9" borderId="0" xfId="0" applyFont="1" applyFill="1" applyBorder="1" applyProtection="1">
      <protection hidden="1"/>
    </xf>
    <xf numFmtId="0" fontId="1" fillId="9" borderId="0" xfId="0" applyFont="1" applyFill="1" applyBorder="1" applyAlignment="1" applyProtection="1">
      <alignment horizontal="center"/>
      <protection hidden="1"/>
    </xf>
    <xf numFmtId="166" fontId="4" fillId="4" borderId="24" xfId="42" applyNumberFormat="1" applyFont="1" applyFill="1" applyBorder="1" applyAlignment="1" applyProtection="1">
      <alignment horizontal="center"/>
      <protection hidden="1"/>
    </xf>
    <xf numFmtId="44" fontId="5" fillId="9" borderId="0" xfId="42" applyFont="1" applyFill="1" applyBorder="1" applyAlignment="1" applyProtection="1">
      <alignment horizontal="center"/>
      <protection hidden="1"/>
    </xf>
    <xf numFmtId="0" fontId="1" fillId="2" borderId="25" xfId="0" applyFont="1" applyFill="1" applyBorder="1" applyProtection="1">
      <protection hidden="1"/>
    </xf>
    <xf numFmtId="10" fontId="1" fillId="4" borderId="0" xfId="0" applyNumberFormat="1" applyFont="1" applyFill="1" applyBorder="1" applyAlignment="1" applyProtection="1">
      <alignment vertical="center" wrapText="1"/>
      <protection hidden="1"/>
    </xf>
    <xf numFmtId="10" fontId="1" fillId="2" borderId="0" xfId="0" applyNumberFormat="1" applyFont="1" applyFill="1" applyBorder="1" applyAlignment="1" applyProtection="1">
      <alignment horizontal="center" vertical="center"/>
      <protection hidden="1"/>
    </xf>
    <xf numFmtId="0" fontId="1" fillId="2" borderId="0" xfId="41" applyFont="1" applyFill="1" applyBorder="1" applyProtection="1">
      <protection hidden="1"/>
    </xf>
    <xf numFmtId="0" fontId="4" fillId="2" borderId="0" xfId="41" applyFont="1" applyFill="1" applyBorder="1" applyProtection="1">
      <protection hidden="1"/>
    </xf>
    <xf numFmtId="0" fontId="1" fillId="2" borderId="0" xfId="41" applyFont="1" applyFill="1" applyBorder="1" applyAlignment="1" applyProtection="1">
      <protection hidden="1"/>
    </xf>
    <xf numFmtId="0" fontId="1" fillId="2" borderId="0" xfId="41" applyFont="1" applyFill="1" applyBorder="1" applyAlignment="1" applyProtection="1">
      <alignment horizontal="center" vertical="center"/>
      <protection hidden="1"/>
    </xf>
    <xf numFmtId="0" fontId="1" fillId="2" borderId="8" xfId="41" applyFont="1" applyFill="1" applyBorder="1" applyAlignment="1" applyProtection="1">
      <alignment vertical="center"/>
      <protection hidden="1"/>
    </xf>
    <xf numFmtId="0" fontId="1" fillId="2" borderId="0" xfId="41" applyFont="1" applyFill="1" applyBorder="1" applyAlignment="1" applyProtection="1">
      <alignment vertical="center"/>
      <protection hidden="1"/>
    </xf>
    <xf numFmtId="4" fontId="4" fillId="2" borderId="0" xfId="41" applyNumberFormat="1" applyFont="1" applyFill="1" applyBorder="1" applyAlignment="1" applyProtection="1">
      <alignment horizontal="left" vertical="center"/>
      <protection hidden="1"/>
    </xf>
    <xf numFmtId="0" fontId="1" fillId="4" borderId="0" xfId="41" applyFill="1" applyBorder="1" applyProtection="1">
      <protection hidden="1"/>
    </xf>
    <xf numFmtId="166" fontId="4" fillId="0" borderId="8" xfId="41" applyNumberFormat="1" applyFont="1" applyFill="1" applyBorder="1" applyAlignment="1" applyProtection="1">
      <alignment horizontal="center" vertical="center"/>
      <protection hidden="1"/>
    </xf>
    <xf numFmtId="44" fontId="5" fillId="5" borderId="8" xfId="42" applyFont="1" applyFill="1" applyBorder="1" applyAlignment="1" applyProtection="1">
      <alignment horizontal="center"/>
      <protection locked="0" hidden="1"/>
    </xf>
    <xf numFmtId="44" fontId="1" fillId="5" borderId="8" xfId="42" applyFont="1" applyFill="1" applyBorder="1" applyAlignment="1" applyProtection="1">
      <alignment horizontal="center"/>
      <protection locked="0" hidden="1"/>
    </xf>
    <xf numFmtId="166" fontId="5" fillId="5" borderId="8" xfId="42" applyNumberFormat="1" applyFont="1" applyFill="1" applyBorder="1" applyAlignment="1" applyProtection="1">
      <alignment horizontal="center"/>
      <protection locked="0" hidden="1"/>
    </xf>
    <xf numFmtId="0" fontId="0" fillId="0" borderId="0" xfId="0" applyProtection="1">
      <protection locked="0" hidden="1"/>
    </xf>
    <xf numFmtId="0" fontId="4" fillId="4" borderId="0" xfId="41" applyFont="1" applyFill="1" applyBorder="1" applyAlignment="1" applyProtection="1">
      <alignment horizontal="left" vertical="center" wrapText="1"/>
      <protection hidden="1"/>
    </xf>
    <xf numFmtId="0" fontId="2" fillId="2" borderId="2" xfId="41" applyFont="1" applyFill="1" applyBorder="1" applyAlignment="1" applyProtection="1">
      <alignment vertical="center" wrapText="1"/>
      <protection hidden="1"/>
    </xf>
    <xf numFmtId="0" fontId="3" fillId="2" borderId="5" xfId="41" applyFont="1" applyFill="1" applyBorder="1" applyAlignment="1" applyProtection="1">
      <protection hidden="1"/>
    </xf>
    <xf numFmtId="0" fontId="20" fillId="0" borderId="5" xfId="41" applyFont="1" applyFill="1" applyBorder="1" applyAlignment="1" applyProtection="1">
      <alignment horizontal="center" vertical="center" wrapText="1"/>
      <protection hidden="1"/>
    </xf>
    <xf numFmtId="0" fontId="1" fillId="2" borderId="8" xfId="41" applyFont="1" applyFill="1" applyBorder="1" applyAlignment="1" applyProtection="1">
      <alignment vertical="center" wrapText="1"/>
      <protection hidden="1"/>
    </xf>
    <xf numFmtId="0" fontId="1" fillId="0" borderId="8" xfId="0" applyFont="1" applyFill="1" applyBorder="1" applyAlignment="1" applyProtection="1">
      <alignment vertical="center"/>
      <protection hidden="1"/>
    </xf>
    <xf numFmtId="0" fontId="1" fillId="2" borderId="12" xfId="0" applyFont="1" applyFill="1" applyBorder="1" applyAlignment="1" applyProtection="1">
      <alignment horizontal="center" vertical="center" wrapText="1"/>
      <protection hidden="1"/>
    </xf>
    <xf numFmtId="0" fontId="1" fillId="0" borderId="8" xfId="41" applyFont="1" applyFill="1" applyBorder="1" applyAlignment="1" applyProtection="1">
      <alignment vertical="center"/>
      <protection hidden="1"/>
    </xf>
    <xf numFmtId="0" fontId="1" fillId="2" borderId="8" xfId="41" applyFont="1" applyFill="1" applyBorder="1" applyAlignment="1" applyProtection="1">
      <alignment horizontal="left" vertical="center"/>
      <protection hidden="1"/>
    </xf>
    <xf numFmtId="0" fontId="4" fillId="2" borderId="8" xfId="41" applyFont="1" applyFill="1" applyBorder="1" applyAlignment="1" applyProtection="1">
      <alignment vertical="center"/>
      <protection hidden="1"/>
    </xf>
    <xf numFmtId="0" fontId="1" fillId="11" borderId="8" xfId="0" applyFont="1" applyFill="1" applyBorder="1" applyAlignment="1" applyProtection="1">
      <alignment vertical="center"/>
      <protection locked="0" hidden="1"/>
    </xf>
    <xf numFmtId="0" fontId="1" fillId="0" borderId="8" xfId="0" applyFont="1" applyBorder="1" applyAlignment="1" applyProtection="1">
      <alignment vertical="center" wrapText="1"/>
      <protection hidden="1"/>
    </xf>
    <xf numFmtId="0" fontId="4" fillId="0" borderId="24"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0" fontId="1" fillId="2" borderId="6" xfId="41" applyFill="1" applyBorder="1" applyAlignment="1" applyProtection="1">
      <alignment horizontal="right"/>
      <protection hidden="1"/>
    </xf>
    <xf numFmtId="0" fontId="3" fillId="2" borderId="7" xfId="41" applyFont="1" applyFill="1" applyBorder="1" applyAlignment="1" applyProtection="1">
      <protection hidden="1"/>
    </xf>
    <xf numFmtId="0" fontId="2" fillId="2" borderId="2" xfId="0" applyFont="1" applyFill="1" applyBorder="1" applyAlignment="1" applyProtection="1">
      <alignment vertical="center" wrapText="1"/>
      <protection hidden="1"/>
    </xf>
    <xf numFmtId="0" fontId="1" fillId="9" borderId="0" xfId="0" applyFont="1" applyFill="1" applyBorder="1" applyProtection="1">
      <protection hidden="1"/>
    </xf>
    <xf numFmtId="0" fontId="5" fillId="12" borderId="11" xfId="0" applyFont="1" applyFill="1" applyBorder="1" applyProtection="1">
      <protection hidden="1"/>
    </xf>
    <xf numFmtId="0" fontId="1" fillId="12" borderId="12" xfId="0" applyFont="1" applyFill="1" applyBorder="1" applyAlignment="1" applyProtection="1">
      <alignment horizontal="center"/>
      <protection hidden="1"/>
    </xf>
    <xf numFmtId="0" fontId="4" fillId="2"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 fillId="13" borderId="9" xfId="0" applyFont="1" applyFill="1" applyBorder="1" applyAlignment="1" applyProtection="1">
      <alignment vertical="center"/>
      <protection hidden="1"/>
    </xf>
    <xf numFmtId="0" fontId="6" fillId="2" borderId="4" xfId="0" applyFont="1" applyFill="1" applyBorder="1" applyAlignment="1" applyProtection="1">
      <alignment horizontal="right" vertical="center"/>
      <protection hidden="1"/>
    </xf>
    <xf numFmtId="0" fontId="6" fillId="2" borderId="4" xfId="41" applyFont="1" applyFill="1" applyBorder="1" applyAlignment="1" applyProtection="1">
      <alignment horizontal="right"/>
      <protection hidden="1"/>
    </xf>
    <xf numFmtId="0" fontId="6" fillId="4" borderId="4" xfId="0" applyFont="1" applyFill="1" applyBorder="1" applyAlignment="1" applyProtection="1">
      <protection hidden="1"/>
    </xf>
    <xf numFmtId="0" fontId="6" fillId="4" borderId="4" xfId="41" applyFont="1" applyFill="1" applyBorder="1" applyAlignment="1" applyProtection="1">
      <alignment horizontal="right"/>
      <protection hidden="1"/>
    </xf>
    <xf numFmtId="0" fontId="6" fillId="0" borderId="4" xfId="41" applyFont="1" applyBorder="1" applyAlignment="1" applyProtection="1">
      <protection hidden="1"/>
    </xf>
    <xf numFmtId="0" fontId="18" fillId="14" borderId="0" xfId="41" applyFont="1" applyFill="1" applyProtection="1">
      <protection hidden="1"/>
    </xf>
    <xf numFmtId="0" fontId="1" fillId="14" borderId="0" xfId="41" applyFill="1" applyProtection="1">
      <protection hidden="1"/>
    </xf>
    <xf numFmtId="0" fontId="1" fillId="14" borderId="0" xfId="41" applyFill="1" applyAlignment="1" applyProtection="1">
      <alignment horizontal="center" vertical="center"/>
      <protection hidden="1"/>
    </xf>
    <xf numFmtId="0" fontId="1" fillId="14" borderId="0" xfId="41" applyFill="1" applyBorder="1" applyProtection="1">
      <protection hidden="1"/>
    </xf>
    <xf numFmtId="0" fontId="3" fillId="14" borderId="0" xfId="41" applyFont="1" applyFill="1" applyProtection="1">
      <protection hidden="1"/>
    </xf>
    <xf numFmtId="0" fontId="3" fillId="14" borderId="0" xfId="41" applyFont="1" applyFill="1" applyBorder="1" applyAlignment="1" applyProtection="1">
      <alignment horizontal="left" wrapText="1"/>
      <protection hidden="1"/>
    </xf>
    <xf numFmtId="0" fontId="1" fillId="14" borderId="0" xfId="41" applyFont="1" applyFill="1" applyBorder="1" applyProtection="1">
      <protection hidden="1"/>
    </xf>
    <xf numFmtId="0" fontId="1" fillId="14" borderId="0" xfId="41" applyFont="1" applyFill="1" applyBorder="1" applyAlignment="1" applyProtection="1">
      <protection hidden="1"/>
    </xf>
    <xf numFmtId="0" fontId="1" fillId="14" borderId="0" xfId="41" applyFont="1" applyFill="1" applyProtection="1">
      <protection hidden="1"/>
    </xf>
    <xf numFmtId="0" fontId="6" fillId="14" borderId="0" xfId="41" applyFont="1" applyFill="1" applyBorder="1" applyProtection="1">
      <protection hidden="1"/>
    </xf>
    <xf numFmtId="0" fontId="4" fillId="14" borderId="0" xfId="41" applyFont="1" applyFill="1" applyBorder="1" applyAlignment="1" applyProtection="1">
      <protection hidden="1"/>
    </xf>
    <xf numFmtId="0" fontId="4" fillId="14" borderId="0" xfId="41" applyFont="1" applyFill="1" applyBorder="1" applyAlignment="1" applyProtection="1">
      <alignment vertical="center"/>
      <protection hidden="1"/>
    </xf>
    <xf numFmtId="0" fontId="4" fillId="14" borderId="0" xfId="41" applyFont="1" applyFill="1" applyBorder="1" applyAlignment="1" applyProtection="1">
      <alignment horizontal="center" vertical="center" wrapText="1"/>
      <protection hidden="1"/>
    </xf>
    <xf numFmtId="0" fontId="18" fillId="14" borderId="0" xfId="41" applyFont="1" applyFill="1" applyAlignment="1" applyProtection="1">
      <alignment vertical="center"/>
    </xf>
    <xf numFmtId="0" fontId="1" fillId="14" borderId="0" xfId="41" applyFont="1" applyFill="1" applyBorder="1" applyAlignment="1" applyProtection="1">
      <alignment vertical="center"/>
      <protection hidden="1"/>
    </xf>
    <xf numFmtId="3" fontId="1" fillId="14" borderId="0" xfId="41" applyNumberFormat="1" applyFont="1" applyFill="1" applyBorder="1" applyAlignment="1" applyProtection="1">
      <alignment vertical="center"/>
      <protection hidden="1"/>
    </xf>
    <xf numFmtId="9" fontId="1" fillId="14" borderId="0" xfId="41" applyNumberFormat="1" applyFont="1" applyFill="1" applyBorder="1" applyAlignment="1" applyProtection="1">
      <alignment horizontal="center" vertical="center"/>
      <protection hidden="1"/>
    </xf>
    <xf numFmtId="0" fontId="1" fillId="14" borderId="0" xfId="41" applyFont="1" applyFill="1" applyBorder="1" applyAlignment="1" applyProtection="1">
      <alignment horizontal="center" vertical="center"/>
      <protection hidden="1"/>
    </xf>
    <xf numFmtId="166" fontId="4" fillId="14" borderId="0" xfId="41" applyNumberFormat="1" applyFont="1" applyFill="1" applyBorder="1" applyAlignment="1" applyProtection="1">
      <alignment horizontal="right" vertical="center"/>
      <protection hidden="1"/>
    </xf>
    <xf numFmtId="10" fontId="4" fillId="14" borderId="0" xfId="41" applyNumberFormat="1" applyFont="1" applyFill="1" applyBorder="1" applyAlignment="1" applyProtection="1">
      <alignment vertical="center"/>
      <protection hidden="1"/>
    </xf>
    <xf numFmtId="3" fontId="4" fillId="14" borderId="0" xfId="41" applyNumberFormat="1" applyFont="1" applyFill="1" applyBorder="1" applyAlignment="1" applyProtection="1">
      <alignment horizontal="center" vertical="center"/>
      <protection hidden="1"/>
    </xf>
    <xf numFmtId="9" fontId="4" fillId="14" borderId="0" xfId="41" applyNumberFormat="1" applyFont="1" applyFill="1" applyBorder="1" applyAlignment="1" applyProtection="1">
      <alignment horizontal="right" vertical="center"/>
      <protection hidden="1"/>
    </xf>
    <xf numFmtId="0" fontId="1" fillId="14" borderId="0" xfId="41" applyFill="1" applyAlignment="1" applyProtection="1">
      <protection hidden="1"/>
    </xf>
    <xf numFmtId="4" fontId="4" fillId="14" borderId="0" xfId="41" applyNumberFormat="1" applyFont="1" applyFill="1" applyBorder="1" applyAlignment="1" applyProtection="1">
      <alignment horizontal="center" vertical="center"/>
      <protection hidden="1"/>
    </xf>
    <xf numFmtId="167" fontId="4" fillId="14" borderId="0" xfId="41" applyNumberFormat="1" applyFont="1" applyFill="1" applyBorder="1" applyAlignment="1" applyProtection="1">
      <alignment horizontal="right" vertical="center"/>
      <protection hidden="1"/>
    </xf>
    <xf numFmtId="0" fontId="1" fillId="14" borderId="0" xfId="41" applyFont="1" applyFill="1" applyBorder="1" applyAlignment="1" applyProtection="1">
      <alignment horizontal="center"/>
      <protection hidden="1"/>
    </xf>
    <xf numFmtId="0" fontId="1" fillId="14" borderId="0" xfId="41" applyFill="1" applyBorder="1" applyAlignment="1" applyProtection="1">
      <protection hidden="1"/>
    </xf>
    <xf numFmtId="0" fontId="7" fillId="14" borderId="0" xfId="41" applyFont="1" applyFill="1" applyBorder="1" applyAlignment="1" applyProtection="1">
      <alignment horizontal="right"/>
      <protection hidden="1"/>
    </xf>
    <xf numFmtId="0" fontId="0" fillId="14" borderId="0" xfId="0" applyFill="1" applyProtection="1">
      <protection hidden="1"/>
    </xf>
    <xf numFmtId="0" fontId="0" fillId="14" borderId="0" xfId="0" applyFill="1" applyAlignment="1" applyProtection="1">
      <alignment horizontal="center" vertical="center"/>
      <protection hidden="1"/>
    </xf>
    <xf numFmtId="0" fontId="0" fillId="14" borderId="0" xfId="0" applyFill="1" applyBorder="1" applyProtection="1">
      <protection hidden="1"/>
    </xf>
    <xf numFmtId="0" fontId="3" fillId="14" borderId="0" xfId="0" applyFont="1" applyFill="1" applyProtection="1">
      <protection hidden="1"/>
    </xf>
    <xf numFmtId="0" fontId="3" fillId="14" borderId="0" xfId="0" applyFont="1" applyFill="1" applyBorder="1" applyAlignment="1" applyProtection="1">
      <alignment horizontal="left" wrapText="1"/>
      <protection hidden="1"/>
    </xf>
    <xf numFmtId="0" fontId="5" fillId="14" borderId="0" xfId="0" applyFont="1" applyFill="1" applyBorder="1" applyProtection="1">
      <protection hidden="1"/>
    </xf>
    <xf numFmtId="0" fontId="5" fillId="14" borderId="0" xfId="0" applyFont="1" applyFill="1" applyBorder="1" applyAlignment="1" applyProtection="1">
      <alignment horizontal="center"/>
      <protection hidden="1"/>
    </xf>
    <xf numFmtId="0" fontId="1" fillId="14" borderId="0" xfId="0" applyFont="1" applyFill="1" applyBorder="1" applyProtection="1">
      <protection hidden="1"/>
    </xf>
    <xf numFmtId="0" fontId="5" fillId="14" borderId="0" xfId="0" applyFont="1" applyFill="1" applyBorder="1" applyAlignment="1" applyProtection="1">
      <protection hidden="1"/>
    </xf>
    <xf numFmtId="0" fontId="18" fillId="14" borderId="0" xfId="0" applyFont="1" applyFill="1" applyProtection="1">
      <protection hidden="1"/>
    </xf>
    <xf numFmtId="0" fontId="1" fillId="14" borderId="0" xfId="0" applyFont="1" applyFill="1" applyProtection="1">
      <protection hidden="1"/>
    </xf>
    <xf numFmtId="0" fontId="6" fillId="14" borderId="0" xfId="0" applyFont="1" applyFill="1" applyBorder="1" applyProtection="1">
      <protection hidden="1"/>
    </xf>
    <xf numFmtId="0" fontId="5" fillId="14" borderId="0" xfId="0" applyFont="1" applyFill="1" applyBorder="1" applyAlignment="1" applyProtection="1">
      <alignment vertical="center"/>
      <protection hidden="1"/>
    </xf>
    <xf numFmtId="166" fontId="4" fillId="14" borderId="0" xfId="0" applyNumberFormat="1" applyFont="1" applyFill="1" applyBorder="1" applyAlignment="1" applyProtection="1">
      <alignment horizontal="right" vertical="center"/>
      <protection hidden="1"/>
    </xf>
    <xf numFmtId="10" fontId="4" fillId="14" borderId="0" xfId="0" applyNumberFormat="1" applyFont="1" applyFill="1" applyBorder="1" applyAlignment="1" applyProtection="1">
      <alignment vertical="center"/>
      <protection hidden="1"/>
    </xf>
    <xf numFmtId="3" fontId="4" fillId="14" borderId="0" xfId="0" applyNumberFormat="1" applyFont="1" applyFill="1" applyBorder="1" applyAlignment="1" applyProtection="1">
      <alignment horizontal="center" vertical="center"/>
      <protection hidden="1"/>
    </xf>
    <xf numFmtId="0" fontId="1" fillId="14" borderId="0" xfId="0" applyFont="1" applyFill="1" applyBorder="1" applyAlignment="1" applyProtection="1">
      <alignment horizontal="center"/>
      <protection hidden="1"/>
    </xf>
    <xf numFmtId="0" fontId="0" fillId="14" borderId="0" xfId="0" applyFill="1" applyBorder="1" applyAlignment="1" applyProtection="1">
      <protection hidden="1"/>
    </xf>
    <xf numFmtId="0" fontId="7" fillId="14" borderId="0" xfId="0" applyFont="1" applyFill="1" applyBorder="1" applyAlignment="1" applyProtection="1">
      <alignment horizontal="right"/>
      <protection hidden="1"/>
    </xf>
    <xf numFmtId="0" fontId="5" fillId="14" borderId="0" xfId="0" applyFont="1" applyFill="1" applyBorder="1" applyAlignment="1" applyProtection="1">
      <alignment horizontal="center"/>
      <protection hidden="1"/>
    </xf>
    <xf numFmtId="0" fontId="20" fillId="2" borderId="0" xfId="0" applyFont="1" applyFill="1" applyBorder="1" applyAlignment="1" applyProtection="1">
      <alignment horizontal="left" vertical="top" wrapText="1"/>
      <protection hidden="1"/>
    </xf>
    <xf numFmtId="0" fontId="20" fillId="2" borderId="0" xfId="0" applyFont="1" applyFill="1" applyBorder="1" applyAlignment="1" applyProtection="1">
      <alignment horizontal="right" wrapText="1"/>
      <protection hidden="1"/>
    </xf>
    <xf numFmtId="166" fontId="5" fillId="5" borderId="18" xfId="42" applyNumberFormat="1" applyFont="1" applyFill="1" applyBorder="1" applyAlignment="1" applyProtection="1">
      <alignment horizontal="center"/>
      <protection locked="0" hidden="1"/>
    </xf>
    <xf numFmtId="0" fontId="4" fillId="2" borderId="0" xfId="0" applyFont="1" applyFill="1" applyBorder="1" applyAlignment="1" applyProtection="1">
      <alignment horizontal="center" vertical="center"/>
      <protection hidden="1"/>
    </xf>
    <xf numFmtId="0" fontId="1" fillId="13" borderId="21" xfId="0" applyFont="1" applyFill="1" applyBorder="1" applyAlignment="1" applyProtection="1">
      <alignment vertical="center"/>
      <protection hidden="1"/>
    </xf>
    <xf numFmtId="0" fontId="5" fillId="12" borderId="17" xfId="0" applyFont="1" applyFill="1" applyBorder="1" applyProtection="1">
      <protection hidden="1"/>
    </xf>
    <xf numFmtId="0" fontId="1" fillId="12" borderId="22" xfId="0" applyFont="1" applyFill="1" applyBorder="1" applyAlignment="1" applyProtection="1">
      <alignment horizontal="center"/>
      <protection hidden="1"/>
    </xf>
    <xf numFmtId="0" fontId="1" fillId="13" borderId="27" xfId="0" applyFont="1" applyFill="1" applyBorder="1" applyAlignment="1" applyProtection="1">
      <alignment vertical="center"/>
      <protection hidden="1"/>
    </xf>
    <xf numFmtId="0" fontId="5" fillId="12" borderId="28" xfId="0" applyFont="1" applyFill="1" applyBorder="1" applyProtection="1">
      <protection hidden="1"/>
    </xf>
    <xf numFmtId="0" fontId="1" fillId="12" borderId="26" xfId="0" applyFont="1" applyFill="1" applyBorder="1" applyAlignment="1" applyProtection="1">
      <alignment horizontal="center"/>
      <protection hidden="1"/>
    </xf>
    <xf numFmtId="197" fontId="4" fillId="0" borderId="19" xfId="41" applyNumberFormat="1" applyFont="1" applyFill="1" applyBorder="1" applyAlignment="1" applyProtection="1">
      <alignment horizontal="center"/>
      <protection hidden="1"/>
    </xf>
    <xf numFmtId="0" fontId="20" fillId="2" borderId="0" xfId="0" applyFont="1" applyFill="1" applyBorder="1" applyAlignment="1" applyProtection="1">
      <alignment horizontal="left" vertical="top" wrapText="1"/>
      <protection hidden="1"/>
    </xf>
    <xf numFmtId="0" fontId="4" fillId="4" borderId="0" xfId="0" applyFont="1" applyFill="1" applyBorder="1" applyAlignment="1" applyProtection="1">
      <alignment vertical="center"/>
      <protection hidden="1"/>
    </xf>
    <xf numFmtId="0" fontId="1" fillId="2" borderId="14"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vertical="center" wrapText="1"/>
      <protection hidden="1"/>
    </xf>
    <xf numFmtId="1" fontId="1" fillId="5" borderId="14" xfId="0" applyNumberFormat="1" applyFont="1" applyFill="1" applyBorder="1" applyAlignment="1" applyProtection="1">
      <alignment horizontal="center"/>
      <protection locked="0" hidden="1"/>
    </xf>
    <xf numFmtId="1" fontId="1" fillId="5" borderId="30" xfId="0" applyNumberFormat="1" applyFont="1" applyFill="1" applyBorder="1" applyAlignment="1" applyProtection="1">
      <alignment horizontal="center"/>
      <protection locked="0" hidden="1"/>
    </xf>
    <xf numFmtId="1" fontId="5" fillId="5" borderId="14" xfId="0" applyNumberFormat="1" applyFont="1" applyFill="1" applyBorder="1" applyAlignment="1" applyProtection="1">
      <alignment horizontal="center"/>
      <protection locked="0" hidden="1"/>
    </xf>
    <xf numFmtId="1" fontId="5" fillId="5" borderId="31" xfId="0" applyNumberFormat="1" applyFont="1" applyFill="1" applyBorder="1" applyAlignment="1" applyProtection="1">
      <alignment horizontal="center"/>
      <protection locked="0" hidden="1"/>
    </xf>
    <xf numFmtId="1" fontId="1" fillId="5" borderId="32" xfId="0" applyNumberFormat="1" applyFont="1" applyFill="1" applyBorder="1" applyAlignment="1" applyProtection="1">
      <alignment horizontal="center"/>
      <protection locked="0" hidden="1"/>
    </xf>
    <xf numFmtId="0" fontId="1" fillId="2" borderId="30" xfId="0" applyFont="1" applyFill="1" applyBorder="1" applyAlignment="1" applyProtection="1">
      <alignment horizontal="center" vertical="center" wrapText="1"/>
      <protection hidden="1"/>
    </xf>
    <xf numFmtId="44" fontId="5" fillId="5" borderId="30" xfId="42" applyFont="1" applyFill="1" applyBorder="1" applyAlignment="1" applyProtection="1">
      <alignment horizontal="center"/>
      <protection locked="0" hidden="1"/>
    </xf>
    <xf numFmtId="44" fontId="1" fillId="5" borderId="30" xfId="42" applyFont="1" applyFill="1" applyBorder="1" applyAlignment="1" applyProtection="1">
      <alignment horizontal="center"/>
      <protection locked="0" hidden="1"/>
    </xf>
    <xf numFmtId="1" fontId="1" fillId="5" borderId="36" xfId="0" applyNumberFormat="1" applyFont="1" applyFill="1" applyBorder="1" applyAlignment="1" applyProtection="1">
      <alignment horizontal="center"/>
      <protection locked="0" hidden="1"/>
    </xf>
    <xf numFmtId="44" fontId="5" fillId="5" borderId="37" xfId="42" applyFont="1" applyFill="1" applyBorder="1" applyAlignment="1" applyProtection="1">
      <alignment horizontal="center"/>
      <protection locked="0" hidden="1"/>
    </xf>
    <xf numFmtId="44" fontId="5" fillId="5" borderId="32" xfId="42" applyFont="1" applyFill="1" applyBorder="1" applyAlignment="1" applyProtection="1">
      <alignment horizontal="center"/>
      <protection locked="0" hidden="1"/>
    </xf>
    <xf numFmtId="0" fontId="0" fillId="9" borderId="0" xfId="0" applyFill="1" applyBorder="1" applyProtection="1"/>
    <xf numFmtId="0" fontId="0" fillId="9" borderId="0" xfId="0" applyFill="1" applyBorder="1" applyProtection="1">
      <protection hidden="1"/>
    </xf>
    <xf numFmtId="0" fontId="0" fillId="9" borderId="1" xfId="0" applyFill="1" applyBorder="1" applyProtection="1"/>
    <xf numFmtId="0" fontId="18" fillId="9" borderId="2" xfId="0" applyFont="1" applyFill="1" applyBorder="1" applyAlignment="1" applyProtection="1">
      <alignment horizontal="center" vertic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3" fillId="9" borderId="5" xfId="0" applyFont="1" applyFill="1" applyBorder="1" applyProtection="1"/>
    <xf numFmtId="0" fontId="3" fillId="9" borderId="0" xfId="0" applyFont="1" applyFill="1" applyBorder="1" applyProtection="1">
      <protection hidden="1"/>
    </xf>
    <xf numFmtId="0" fontId="18" fillId="9" borderId="0" xfId="41" applyFont="1" applyFill="1" applyBorder="1" applyProtection="1">
      <protection hidden="1"/>
    </xf>
    <xf numFmtId="0" fontId="18" fillId="9" borderId="0" xfId="0" applyFont="1" applyFill="1" applyBorder="1" applyProtection="1">
      <protection hidden="1"/>
    </xf>
    <xf numFmtId="0" fontId="0" fillId="9" borderId="6" xfId="0" applyFill="1" applyBorder="1" applyProtection="1"/>
    <xf numFmtId="0" fontId="3" fillId="9" borderId="7" xfId="0" applyFont="1" applyFill="1" applyBorder="1" applyProtection="1"/>
    <xf numFmtId="0" fontId="0" fillId="9" borderId="0" xfId="0" applyFill="1" applyBorder="1" applyAlignment="1" applyProtection="1"/>
    <xf numFmtId="0" fontId="3" fillId="9" borderId="0" xfId="0" applyFont="1" applyFill="1" applyBorder="1" applyProtection="1"/>
    <xf numFmtId="44" fontId="0" fillId="5" borderId="38" xfId="42" applyNumberFormat="1" applyFont="1" applyFill="1" applyBorder="1" applyAlignment="1" applyProtection="1">
      <alignment horizontal="center" vertical="center"/>
      <protection locked="0" hidden="1"/>
    </xf>
    <xf numFmtId="44" fontId="4" fillId="4" borderId="24" xfId="42" applyNumberFormat="1" applyFont="1" applyFill="1" applyBorder="1" applyAlignment="1" applyProtection="1">
      <alignment horizontal="right"/>
      <protection hidden="1"/>
    </xf>
    <xf numFmtId="0" fontId="23" fillId="9" borderId="0" xfId="0" applyNumberFormat="1" applyFont="1" applyFill="1" applyBorder="1" applyAlignment="1" applyProtection="1">
      <alignment horizontal="left" vertical="top" wrapText="1"/>
    </xf>
    <xf numFmtId="0" fontId="1" fillId="9" borderId="0" xfId="0" applyFont="1" applyFill="1" applyBorder="1" applyAlignment="1" applyProtection="1">
      <alignment vertical="center"/>
    </xf>
    <xf numFmtId="0" fontId="1" fillId="9" borderId="0" xfId="0" applyFont="1" applyFill="1" applyBorder="1" applyAlignment="1" applyProtection="1">
      <alignment vertical="center" wrapText="1"/>
    </xf>
    <xf numFmtId="0" fontId="0" fillId="9" borderId="0" xfId="0" applyFill="1" applyBorder="1" applyAlignment="1" applyProtection="1">
      <alignment vertical="center" wrapText="1"/>
    </xf>
    <xf numFmtId="0" fontId="24" fillId="9" borderId="0" xfId="0" applyNumberFormat="1" applyFont="1" applyFill="1" applyBorder="1" applyAlignment="1" applyProtection="1">
      <alignment horizontal="left" vertical="top" wrapText="1"/>
      <protection hidden="1"/>
    </xf>
    <xf numFmtId="0" fontId="23" fillId="9" borderId="0" xfId="0" applyNumberFormat="1" applyFont="1" applyFill="1" applyBorder="1" applyAlignment="1" applyProtection="1">
      <alignment vertical="center" wrapText="1"/>
      <protection hidden="1"/>
    </xf>
    <xf numFmtId="0" fontId="4" fillId="9" borderId="0" xfId="0" applyFont="1" applyFill="1" applyBorder="1" applyAlignment="1" applyProtection="1">
      <alignment vertical="center" wrapText="1"/>
    </xf>
    <xf numFmtId="0" fontId="6" fillId="9" borderId="10" xfId="0" applyFont="1" applyFill="1" applyBorder="1" applyAlignment="1" applyProtection="1">
      <alignment horizontal="center" wrapText="1"/>
    </xf>
    <xf numFmtId="0" fontId="1" fillId="9" borderId="0" xfId="0" applyFont="1" applyFill="1" applyBorder="1" applyAlignment="1">
      <alignment vertical="center" wrapText="1"/>
    </xf>
    <xf numFmtId="0" fontId="1" fillId="9" borderId="0" xfId="0" applyFont="1" applyFill="1" applyBorder="1" applyAlignment="1" applyProtection="1">
      <alignment wrapText="1"/>
    </xf>
    <xf numFmtId="0" fontId="26" fillId="9" borderId="0" xfId="46" applyFill="1" applyBorder="1" applyAlignment="1" applyProtection="1">
      <alignment horizontal="left" vertical="center" wrapText="1"/>
    </xf>
    <xf numFmtId="0" fontId="1" fillId="9" borderId="0" xfId="0" applyFont="1" applyFill="1" applyBorder="1" applyAlignment="1" applyProtection="1">
      <alignment horizontal="left" vertical="center" wrapText="1"/>
    </xf>
    <xf numFmtId="1" fontId="1" fillId="0" borderId="9" xfId="41" applyNumberFormat="1" applyFont="1" applyFill="1" applyBorder="1" applyAlignment="1" applyProtection="1">
      <alignment horizontal="center"/>
      <protection hidden="1"/>
    </xf>
    <xf numFmtId="1" fontId="1" fillId="0" borderId="11" xfId="41" applyNumberFormat="1" applyFont="1" applyFill="1" applyBorder="1" applyAlignment="1" applyProtection="1">
      <alignment horizontal="center"/>
      <protection hidden="1"/>
    </xf>
    <xf numFmtId="1" fontId="1" fillId="0" borderId="12" xfId="41" applyNumberFormat="1" applyFont="1" applyFill="1" applyBorder="1" applyAlignment="1" applyProtection="1">
      <alignment horizontal="center"/>
      <protection hidden="1"/>
    </xf>
    <xf numFmtId="0" fontId="6" fillId="4" borderId="16" xfId="41" applyFont="1" applyFill="1" applyBorder="1" applyAlignment="1" applyProtection="1">
      <alignment horizontal="center" wrapText="1"/>
      <protection hidden="1"/>
    </xf>
    <xf numFmtId="0" fontId="2" fillId="6" borderId="9" xfId="41" applyFont="1" applyFill="1" applyBorder="1" applyAlignment="1" applyProtection="1">
      <alignment horizontal="left" vertical="top" wrapText="1"/>
      <protection hidden="1"/>
    </xf>
    <xf numFmtId="0" fontId="2" fillId="6" borderId="11" xfId="41" applyFont="1" applyFill="1" applyBorder="1" applyAlignment="1" applyProtection="1">
      <alignment horizontal="left" vertical="top" wrapText="1"/>
      <protection hidden="1"/>
    </xf>
    <xf numFmtId="0" fontId="2" fillId="6" borderId="12" xfId="41" applyFont="1" applyFill="1" applyBorder="1" applyAlignment="1" applyProtection="1">
      <alignment horizontal="left" vertical="top" wrapText="1"/>
      <protection hidden="1"/>
    </xf>
    <xf numFmtId="0" fontId="1" fillId="0" borderId="9" xfId="41" applyFont="1" applyFill="1" applyBorder="1" applyAlignment="1" applyProtection="1">
      <alignment horizontal="left" vertical="center" wrapText="1"/>
      <protection hidden="1"/>
    </xf>
    <xf numFmtId="0" fontId="1" fillId="0" borderId="11" xfId="41" applyFont="1" applyFill="1" applyBorder="1" applyAlignment="1" applyProtection="1">
      <alignment horizontal="left" vertical="center" wrapText="1"/>
      <protection hidden="1"/>
    </xf>
    <xf numFmtId="0" fontId="1" fillId="0" borderId="12" xfId="41" applyFont="1" applyFill="1" applyBorder="1" applyAlignment="1" applyProtection="1">
      <alignment horizontal="left" vertical="center" wrapText="1"/>
      <protection hidden="1"/>
    </xf>
    <xf numFmtId="4" fontId="1" fillId="5" borderId="21" xfId="41" applyNumberFormat="1" applyFont="1" applyFill="1" applyBorder="1" applyAlignment="1" applyProtection="1">
      <alignment horizontal="left" vertical="top" wrapText="1"/>
      <protection locked="0" hidden="1"/>
    </xf>
    <xf numFmtId="4" fontId="1" fillId="5" borderId="17" xfId="41" applyNumberFormat="1" applyFont="1" applyFill="1" applyBorder="1" applyAlignment="1" applyProtection="1">
      <alignment horizontal="left" vertical="top" wrapText="1"/>
      <protection locked="0" hidden="1"/>
    </xf>
    <xf numFmtId="4" fontId="1" fillId="5" borderId="22" xfId="41" applyNumberFormat="1" applyFont="1" applyFill="1" applyBorder="1" applyAlignment="1" applyProtection="1">
      <alignment horizontal="left" vertical="top" wrapText="1"/>
      <protection locked="0" hidden="1"/>
    </xf>
    <xf numFmtId="4" fontId="1" fillId="5" borderId="23" xfId="41" applyNumberFormat="1" applyFont="1" applyFill="1" applyBorder="1" applyAlignment="1" applyProtection="1">
      <alignment horizontal="left" vertical="top" wrapText="1"/>
      <protection locked="0" hidden="1"/>
    </xf>
    <xf numFmtId="4" fontId="1" fillId="5" borderId="19" xfId="41" applyNumberFormat="1" applyFont="1" applyFill="1" applyBorder="1" applyAlignment="1" applyProtection="1">
      <alignment horizontal="left" vertical="top" wrapText="1"/>
      <protection locked="0" hidden="1"/>
    </xf>
    <xf numFmtId="4" fontId="1" fillId="5" borderId="20" xfId="41" applyNumberFormat="1" applyFont="1" applyFill="1" applyBorder="1" applyAlignment="1" applyProtection="1">
      <alignment horizontal="left" vertical="top" wrapText="1"/>
      <protection locked="0" hidden="1"/>
    </xf>
    <xf numFmtId="196" fontId="4" fillId="0" borderId="8" xfId="41" applyNumberFormat="1" applyFont="1" applyFill="1" applyBorder="1" applyAlignment="1" applyProtection="1">
      <alignment horizontal="center" vertical="center"/>
      <protection hidden="1"/>
    </xf>
    <xf numFmtId="9" fontId="4" fillId="4" borderId="8" xfId="0" applyNumberFormat="1" applyFont="1" applyFill="1" applyBorder="1" applyAlignment="1" applyProtection="1">
      <alignment horizontal="center" vertical="center"/>
      <protection hidden="1"/>
    </xf>
    <xf numFmtId="198" fontId="4" fillId="0" borderId="8" xfId="41" applyNumberFormat="1" applyFont="1" applyFill="1" applyBorder="1" applyAlignment="1" applyProtection="1">
      <alignment horizontal="center" vertical="center"/>
      <protection hidden="1"/>
    </xf>
    <xf numFmtId="199" fontId="4" fillId="0" borderId="8" xfId="41" applyNumberFormat="1" applyFont="1" applyFill="1" applyBorder="1" applyAlignment="1" applyProtection="1">
      <alignment horizontal="center" vertical="center"/>
      <protection hidden="1"/>
    </xf>
    <xf numFmtId="197" fontId="4" fillId="0" borderId="8" xfId="41" applyNumberFormat="1" applyFont="1" applyFill="1" applyBorder="1" applyAlignment="1" applyProtection="1">
      <alignment horizontal="center" vertical="center"/>
      <protection hidden="1"/>
    </xf>
    <xf numFmtId="166" fontId="4" fillId="0" borderId="9" xfId="41" applyNumberFormat="1" applyFont="1" applyFill="1" applyBorder="1" applyAlignment="1" applyProtection="1">
      <alignment horizontal="center" vertical="center"/>
      <protection hidden="1"/>
    </xf>
    <xf numFmtId="166" fontId="4" fillId="0" borderId="11" xfId="41" applyNumberFormat="1" applyFont="1" applyFill="1" applyBorder="1" applyAlignment="1" applyProtection="1">
      <alignment horizontal="center" vertical="center"/>
      <protection hidden="1"/>
    </xf>
    <xf numFmtId="166" fontId="4" fillId="0" borderId="12" xfId="41" applyNumberFormat="1" applyFont="1" applyFill="1" applyBorder="1" applyAlignment="1" applyProtection="1">
      <alignment horizontal="center" vertical="center"/>
      <protection hidden="1"/>
    </xf>
    <xf numFmtId="0" fontId="22" fillId="2" borderId="2" xfId="41" applyFont="1" applyFill="1" applyBorder="1" applyAlignment="1" applyProtection="1">
      <alignment horizontal="left" vertical="center" wrapText="1"/>
      <protection hidden="1"/>
    </xf>
    <xf numFmtId="9" fontId="1" fillId="14" borderId="0" xfId="41" applyNumberFormat="1" applyFont="1" applyFill="1" applyBorder="1" applyAlignment="1" applyProtection="1">
      <alignment horizontal="center" vertical="center"/>
      <protection hidden="1"/>
    </xf>
    <xf numFmtId="0" fontId="1" fillId="14" borderId="0" xfId="41" applyFont="1" applyFill="1" applyBorder="1" applyAlignment="1" applyProtection="1">
      <alignment horizontal="center" vertical="center"/>
      <protection hidden="1"/>
    </xf>
    <xf numFmtId="1" fontId="4" fillId="2" borderId="9" xfId="41" applyNumberFormat="1" applyFont="1" applyFill="1" applyBorder="1" applyAlignment="1" applyProtection="1">
      <alignment horizontal="center"/>
      <protection hidden="1"/>
    </xf>
    <xf numFmtId="0" fontId="4" fillId="2" borderId="11" xfId="41" applyFont="1" applyFill="1" applyBorder="1" applyAlignment="1" applyProtection="1">
      <alignment horizontal="center"/>
      <protection hidden="1"/>
    </xf>
    <xf numFmtId="0" fontId="4" fillId="2" borderId="12" xfId="41" applyFont="1" applyFill="1" applyBorder="1" applyAlignment="1" applyProtection="1">
      <alignment horizontal="center"/>
      <protection hidden="1"/>
    </xf>
    <xf numFmtId="0" fontId="1" fillId="14" borderId="0" xfId="41" applyFont="1" applyFill="1" applyBorder="1" applyAlignment="1" applyProtection="1">
      <alignment horizontal="center"/>
      <protection hidden="1"/>
    </xf>
    <xf numFmtId="0" fontId="4" fillId="0" borderId="19" xfId="41" applyFont="1" applyFill="1" applyBorder="1" applyAlignment="1" applyProtection="1">
      <alignment horizontal="center"/>
      <protection hidden="1"/>
    </xf>
    <xf numFmtId="0" fontId="1" fillId="2" borderId="0" xfId="41" applyFont="1" applyFill="1" applyBorder="1" applyAlignment="1" applyProtection="1">
      <alignment horizontal="center" wrapText="1"/>
      <protection hidden="1"/>
    </xf>
    <xf numFmtId="4" fontId="1" fillId="5" borderId="8" xfId="41" applyNumberFormat="1" applyFont="1" applyFill="1" applyBorder="1" applyAlignment="1" applyProtection="1">
      <alignment horizontal="center" vertical="center" wrapText="1"/>
      <protection locked="0" hidden="1"/>
    </xf>
    <xf numFmtId="0" fontId="6" fillId="4" borderId="10" xfId="0" applyFont="1" applyFill="1" applyBorder="1" applyAlignment="1" applyProtection="1">
      <alignment horizontal="center" wrapText="1"/>
      <protection hidden="1"/>
    </xf>
    <xf numFmtId="0" fontId="22" fillId="2" borderId="2" xfId="41" applyFont="1" applyFill="1" applyBorder="1" applyAlignment="1" applyProtection="1">
      <alignment horizontal="center" vertical="center" wrapText="1"/>
      <protection hidden="1"/>
    </xf>
    <xf numFmtId="0" fontId="20" fillId="2" borderId="0" xfId="0" applyFont="1" applyFill="1" applyBorder="1" applyAlignment="1" applyProtection="1">
      <alignment horizontal="left" vertical="top" wrapText="1"/>
      <protection hidden="1"/>
    </xf>
    <xf numFmtId="0" fontId="3" fillId="2" borderId="5"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5" fillId="14" borderId="0" xfId="0" applyFont="1" applyFill="1" applyBorder="1" applyAlignment="1" applyProtection="1">
      <alignment horizontal="center"/>
      <protection hidden="1"/>
    </xf>
    <xf numFmtId="0" fontId="4" fillId="2" borderId="1"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0" xfId="0" applyFont="1" applyFill="1" applyBorder="1" applyAlignment="1" applyProtection="1">
      <alignment horizontal="right" vertical="center"/>
      <protection hidden="1"/>
    </xf>
    <xf numFmtId="0" fontId="4" fillId="2" borderId="33"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hidden="1"/>
    </xf>
    <xf numFmtId="0" fontId="5" fillId="4" borderId="8" xfId="0" applyNumberFormat="1" applyFont="1" applyFill="1" applyBorder="1" applyAlignment="1" applyProtection="1">
      <alignment horizontal="center" vertical="center"/>
      <protection hidden="1"/>
    </xf>
    <xf numFmtId="0" fontId="1" fillId="3" borderId="8" xfId="0" applyFont="1" applyFill="1" applyBorder="1" applyAlignment="1" applyProtection="1">
      <alignment horizontal="center"/>
      <protection locked="0" hidden="1"/>
    </xf>
    <xf numFmtId="0" fontId="1" fillId="10" borderId="8" xfId="0" applyFont="1" applyFill="1" applyBorder="1" applyAlignment="1" applyProtection="1">
      <alignment horizontal="center" vertical="top" wrapText="1"/>
      <protection locked="0" hidden="1"/>
    </xf>
    <xf numFmtId="0" fontId="2" fillId="2" borderId="2" xfId="0" applyFont="1" applyFill="1" applyBorder="1" applyAlignment="1" applyProtection="1">
      <alignment horizontal="center" vertical="center" wrapText="1"/>
      <protection hidden="1"/>
    </xf>
    <xf numFmtId="0" fontId="1" fillId="7" borderId="9" xfId="0" applyFont="1" applyFill="1" applyBorder="1" applyAlignment="1" applyProtection="1">
      <alignment horizontal="center"/>
      <protection locked="0"/>
    </xf>
    <xf numFmtId="0" fontId="1" fillId="7" borderId="11"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5" fillId="0" borderId="0" xfId="0" applyFont="1" applyFill="1" applyBorder="1" applyAlignment="1" applyProtection="1">
      <alignment horizontal="center"/>
      <protection hidden="1"/>
    </xf>
    <xf numFmtId="9"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6" fillId="4" borderId="16" xfId="0" applyFont="1" applyFill="1" applyBorder="1" applyAlignment="1" applyProtection="1">
      <alignment horizontal="right" vertical="center" wrapText="1"/>
      <protection hidden="1"/>
    </xf>
    <xf numFmtId="0" fontId="1" fillId="2" borderId="0" xfId="0" applyFont="1" applyFill="1" applyBorder="1" applyAlignment="1" applyProtection="1">
      <alignment horizontal="center" wrapText="1"/>
      <protection hidden="1"/>
    </xf>
    <xf numFmtId="0" fontId="5" fillId="3" borderId="9"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cellXfs>
  <cellStyles count="47">
    <cellStyle name="0ohneP" xfId="2"/>
    <cellStyle name="10mitP" xfId="3"/>
    <cellStyle name="12mitP" xfId="4"/>
    <cellStyle name="12ohneP" xfId="5"/>
    <cellStyle name="13mitP" xfId="6"/>
    <cellStyle name="1mitP" xfId="7"/>
    <cellStyle name="1ohneP" xfId="8"/>
    <cellStyle name="2mitP" xfId="9"/>
    <cellStyle name="2ohneP" xfId="10"/>
    <cellStyle name="2x indented GHG Textfiels" xfId="11"/>
    <cellStyle name="3mitP" xfId="12"/>
    <cellStyle name="3ohneP" xfId="13"/>
    <cellStyle name="4mitP" xfId="14"/>
    <cellStyle name="4ohneP" xfId="15"/>
    <cellStyle name="5x indented GHG Textfiels" xfId="16"/>
    <cellStyle name="6mitP" xfId="17"/>
    <cellStyle name="6ohneP" xfId="18"/>
    <cellStyle name="7mitP" xfId="19"/>
    <cellStyle name="9mitP" xfId="20"/>
    <cellStyle name="9ohneP" xfId="21"/>
    <cellStyle name="A4 Auto Format" xfId="22"/>
    <cellStyle name="A4 Gg" xfId="23"/>
    <cellStyle name="A4 kg" xfId="24"/>
    <cellStyle name="A4 kt" xfId="25"/>
    <cellStyle name="A4 No Format" xfId="26"/>
    <cellStyle name="A4 Normal" xfId="27"/>
    <cellStyle name="A4 Stck" xfId="28"/>
    <cellStyle name="A4 Stk" xfId="29"/>
    <cellStyle name="A4 T.Stk" xfId="30"/>
    <cellStyle name="A4 TJ" xfId="31"/>
    <cellStyle name="A4 TStk" xfId="32"/>
    <cellStyle name="A4 Year" xfId="33"/>
    <cellStyle name="Bold GHG Numbers (0.00)" xfId="34"/>
    <cellStyle name="Euro" xfId="1"/>
    <cellStyle name="Euro 2" xfId="35"/>
    <cellStyle name="Headline" xfId="36"/>
    <cellStyle name="Komma 2" xfId="45"/>
    <cellStyle name="Link" xfId="46" builtinId="8"/>
    <cellStyle name="mitP" xfId="37"/>
    <cellStyle name="Normal GHG Numbers (0.00)" xfId="38"/>
    <cellStyle name="Normal GHG Textfiels Bold" xfId="39"/>
    <cellStyle name="Normal GHG whole table" xfId="40"/>
    <cellStyle name="Prozent 2" xfId="44"/>
    <cellStyle name="Standard" xfId="0" builtinId="0"/>
    <cellStyle name="Standard 2" xfId="41"/>
    <cellStyle name="Währung" xfId="42" builtinId="4"/>
    <cellStyle name="Währung 2" xfId="43"/>
  </cellStyles>
  <dxfs count="8">
    <dxf>
      <fill>
        <patternFill patternType="darkDown">
          <fgColor auto="1"/>
          <bgColor theme="0" tint="-0.34998626667073579"/>
        </patternFill>
      </fill>
    </dxf>
    <dxf>
      <fill>
        <patternFill patternType="darkDown">
          <fgColor auto="1"/>
          <bgColor theme="0" tint="-0.34998626667073579"/>
        </patternFill>
      </fill>
    </dxf>
    <dxf>
      <fill>
        <patternFill patternType="darkDown">
          <fgColor auto="1"/>
          <bgColor theme="0" tint="-0.34998626667073579"/>
        </patternFill>
      </fill>
    </dxf>
    <dxf>
      <fill>
        <patternFill patternType="darkDown">
          <fgColor auto="1"/>
          <bgColor theme="0" tint="-0.34998626667073579"/>
        </patternFill>
      </fill>
    </dxf>
    <dxf>
      <fill>
        <patternFill patternType="darkDown">
          <fgColor auto="1"/>
          <bgColor theme="0" tint="-0.34998626667073579"/>
        </patternFill>
      </fill>
    </dxf>
    <dxf>
      <fill>
        <patternFill patternType="darkDown">
          <fgColor auto="1"/>
          <bgColor theme="0" tint="-0.34998626667073579"/>
        </patternFill>
      </fill>
    </dxf>
    <dxf>
      <fill>
        <patternFill patternType="darkDown">
          <fgColor auto="1"/>
          <bgColor theme="0" tint="-0.34998626667073579"/>
        </patternFill>
      </fill>
    </dxf>
    <dxf>
      <fill>
        <patternFill patternType="darkDown">
          <fgColor auto="1"/>
          <bgColor theme="0" tint="-0.34998626667073579"/>
        </patternFill>
      </fill>
    </dxf>
  </dxfs>
  <tableStyles count="0" defaultTableStyle="TableStyleMedium9" defaultPivotStyle="PivotStyleLight16"/>
  <colors>
    <mruColors>
      <color rgb="FFFFFFFF"/>
      <color rgb="FF008540"/>
      <color rgb="FFE6B9B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19965</xdr:colOff>
      <xdr:row>1</xdr:row>
      <xdr:rowOff>145980</xdr:rowOff>
    </xdr:from>
    <xdr:to>
      <xdr:col>3</xdr:col>
      <xdr:colOff>657225</xdr:colOff>
      <xdr:row>1</xdr:row>
      <xdr:rowOff>809447</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856" y="304730"/>
          <a:ext cx="2105697" cy="663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1095101</xdr:colOff>
      <xdr:row>1</xdr:row>
      <xdr:rowOff>117404</xdr:rowOff>
    </xdr:from>
    <xdr:to>
      <xdr:col>7</xdr:col>
      <xdr:colOff>280474</xdr:colOff>
      <xdr:row>1</xdr:row>
      <xdr:rowOff>885825</xdr:rowOff>
    </xdr:to>
    <xdr:pic>
      <xdr:nvPicPr>
        <xdr:cNvPr id="3"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376" y="288854"/>
          <a:ext cx="1709498" cy="768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22" name="Gruppieren 21"/>
        <xdr:cNvGrpSpPr/>
      </xdr:nvGrpSpPr>
      <xdr:grpSpPr>
        <a:xfrm>
          <a:off x="5334000" y="342686"/>
          <a:ext cx="1703084" cy="894144"/>
          <a:chOff x="6487283" y="320032"/>
          <a:chExt cx="1621870" cy="888573"/>
        </a:xfrm>
      </xdr:grpSpPr>
      <xdr:sp macro="" textlink="">
        <xdr:nvSpPr>
          <xdr:cNvPr id="2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2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2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2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27" name="Rechteck 2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2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9" name="Rechteck 2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0" name="Rechteck 2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1" name="Rechteck 3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83317</xdr:colOff>
      <xdr:row>1</xdr:row>
      <xdr:rowOff>47624</xdr:rowOff>
    </xdr:from>
    <xdr:to>
      <xdr:col>12</xdr:col>
      <xdr:colOff>269847</xdr:colOff>
      <xdr:row>2</xdr:row>
      <xdr:rowOff>133350</xdr:rowOff>
    </xdr:to>
    <xdr:grpSp>
      <xdr:nvGrpSpPr>
        <xdr:cNvPr id="2" name="Gruppieren 15" descr="Bitte beachten Sie die farblichen Markierungen der Felder" title="Hinweisfeld"/>
        <xdr:cNvGrpSpPr>
          <a:grpSpLocks/>
        </xdr:cNvGrpSpPr>
      </xdr:nvGrpSpPr>
      <xdr:grpSpPr bwMode="auto">
        <a:xfrm>
          <a:off x="7322317" y="216957"/>
          <a:ext cx="1181363" cy="79481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422243"/>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620313"/>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0234" y="218906"/>
            <a:ext cx="1015838" cy="744649"/>
            <a:chOff x="8200234" y="218906"/>
            <a:chExt cx="1015838" cy="744649"/>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t>Sperrfeld</a:t>
              </a:r>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0"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t>Auswahlfeld</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1142138</xdr:colOff>
      <xdr:row>1</xdr:row>
      <xdr:rowOff>123611</xdr:rowOff>
    </xdr:from>
    <xdr:to>
      <xdr:col>8</xdr:col>
      <xdr:colOff>1550</xdr:colOff>
      <xdr:row>2</xdr:row>
      <xdr:rowOff>115600</xdr:rowOff>
    </xdr:to>
    <xdr:grpSp>
      <xdr:nvGrpSpPr>
        <xdr:cNvPr id="32" name="Gruppieren 31"/>
        <xdr:cNvGrpSpPr/>
      </xdr:nvGrpSpPr>
      <xdr:grpSpPr>
        <a:xfrm>
          <a:off x="5285513" y="295061"/>
          <a:ext cx="1602612" cy="896864"/>
          <a:chOff x="6487283" y="320032"/>
          <a:chExt cx="1621870" cy="888573"/>
        </a:xfrm>
      </xdr:grpSpPr>
      <xdr:sp macro="" textlink="">
        <xdr:nvSpPr>
          <xdr:cNvPr id="3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3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3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3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37" name="Rechteck 3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3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39" name="Rechteck 3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40" name="Rechteck 3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41" name="Rechteck 4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13" name="Gruppieren 12"/>
        <xdr:cNvGrpSpPr/>
      </xdr:nvGrpSpPr>
      <xdr:grpSpPr>
        <a:xfrm>
          <a:off x="5334000" y="342686"/>
          <a:ext cx="1703084" cy="894144"/>
          <a:chOff x="6487283" y="320032"/>
          <a:chExt cx="1621870" cy="888573"/>
        </a:xfrm>
      </xdr:grpSpPr>
      <xdr:sp macro="" textlink="">
        <xdr:nvSpPr>
          <xdr:cNvPr id="14"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5"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6"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7"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8" name="Rechteck 17"/>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9"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0" name="Rechteck 19"/>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2" name="Rechteck 21"/>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22" name="Gruppieren 21"/>
        <xdr:cNvGrpSpPr/>
      </xdr:nvGrpSpPr>
      <xdr:grpSpPr>
        <a:xfrm>
          <a:off x="5334000" y="342686"/>
          <a:ext cx="1703084" cy="894144"/>
          <a:chOff x="6487283" y="320032"/>
          <a:chExt cx="1621870" cy="888573"/>
        </a:xfrm>
      </xdr:grpSpPr>
      <xdr:sp macro="" textlink="">
        <xdr:nvSpPr>
          <xdr:cNvPr id="2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2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2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2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27" name="Rechteck 2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2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9" name="Rechteck 2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0" name="Rechteck 2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1" name="Rechteck 3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22" name="Gruppieren 21"/>
        <xdr:cNvGrpSpPr/>
      </xdr:nvGrpSpPr>
      <xdr:grpSpPr>
        <a:xfrm>
          <a:off x="5334000" y="342686"/>
          <a:ext cx="1703084" cy="894144"/>
          <a:chOff x="6487283" y="320032"/>
          <a:chExt cx="1621870" cy="888573"/>
        </a:xfrm>
      </xdr:grpSpPr>
      <xdr:sp macro="" textlink="">
        <xdr:nvSpPr>
          <xdr:cNvPr id="2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2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2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2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27" name="Rechteck 2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2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9" name="Rechteck 2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0" name="Rechteck 2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1" name="Rechteck 3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22" name="Gruppieren 21"/>
        <xdr:cNvGrpSpPr/>
      </xdr:nvGrpSpPr>
      <xdr:grpSpPr>
        <a:xfrm>
          <a:off x="5334000" y="342686"/>
          <a:ext cx="1703084" cy="894144"/>
          <a:chOff x="6487283" y="320032"/>
          <a:chExt cx="1621870" cy="888573"/>
        </a:xfrm>
      </xdr:grpSpPr>
      <xdr:sp macro="" textlink="">
        <xdr:nvSpPr>
          <xdr:cNvPr id="2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2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2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2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27" name="Rechteck 2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2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9" name="Rechteck 2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0" name="Rechteck 2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1" name="Rechteck 3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295275</xdr:colOff>
      <xdr:row>1</xdr:row>
      <xdr:rowOff>171236</xdr:rowOff>
    </xdr:from>
    <xdr:to>
      <xdr:col>9</xdr:col>
      <xdr:colOff>7634</xdr:colOff>
      <xdr:row>2</xdr:row>
      <xdr:rowOff>360530</xdr:rowOff>
    </xdr:to>
    <xdr:grpSp>
      <xdr:nvGrpSpPr>
        <xdr:cNvPr id="2" name="Gruppieren 1"/>
        <xdr:cNvGrpSpPr/>
      </xdr:nvGrpSpPr>
      <xdr:grpSpPr>
        <a:xfrm>
          <a:off x="5334000" y="342686"/>
          <a:ext cx="1703084" cy="894144"/>
          <a:chOff x="6487283" y="320032"/>
          <a:chExt cx="1621870" cy="888573"/>
        </a:xfrm>
      </xdr:grpSpPr>
      <xdr:sp macro="" textlink="">
        <xdr:nvSpPr>
          <xdr:cNvPr id="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7" name="Rechteck 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9" name="Rechteck 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0" name="Rechteck 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1" name="Rechteck 1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12" name="Gruppieren 11"/>
        <xdr:cNvGrpSpPr/>
      </xdr:nvGrpSpPr>
      <xdr:grpSpPr>
        <a:xfrm>
          <a:off x="5334000" y="342686"/>
          <a:ext cx="1703084" cy="894144"/>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twoCellAnchor>
    <xdr:from>
      <xdr:col>7</xdr:col>
      <xdr:colOff>295275</xdr:colOff>
      <xdr:row>1</xdr:row>
      <xdr:rowOff>171236</xdr:rowOff>
    </xdr:from>
    <xdr:to>
      <xdr:col>9</xdr:col>
      <xdr:colOff>7634</xdr:colOff>
      <xdr:row>2</xdr:row>
      <xdr:rowOff>360530</xdr:rowOff>
    </xdr:to>
    <xdr:grpSp>
      <xdr:nvGrpSpPr>
        <xdr:cNvPr id="22" name="Gruppieren 21"/>
        <xdr:cNvGrpSpPr/>
      </xdr:nvGrpSpPr>
      <xdr:grpSpPr>
        <a:xfrm>
          <a:off x="5334000" y="342686"/>
          <a:ext cx="1703084" cy="894144"/>
          <a:chOff x="6487283" y="320032"/>
          <a:chExt cx="1621870" cy="888573"/>
        </a:xfrm>
      </xdr:grpSpPr>
      <xdr:sp macro="" textlink="">
        <xdr:nvSpPr>
          <xdr:cNvPr id="2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2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2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2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27" name="Rechteck 2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2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9" name="Rechteck 2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0" name="Rechteck 2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31" name="Rechteck 3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ea.de/" TargetMode="External"/><Relationship Id="rId2" Type="http://schemas.openxmlformats.org/officeDocument/2006/relationships/hyperlink" Target="https://www.ecotopten.de/grosse-haushaltsgeraete" TargetMode="External"/><Relationship Id="rId1" Type="http://schemas.openxmlformats.org/officeDocument/2006/relationships/hyperlink" Target="https://www.verbraucherzentrale.de/aktuelle-meldungen/energie/elektrogeraete-achten-sie-auf-die-neuen-energielabels-5200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4"/>
  <sheetViews>
    <sheetView showGridLines="0" showRowColHeaders="0" tabSelected="1" showWhiteSpace="0" zoomScaleNormal="100" zoomScaleSheetLayoutView="100" workbookViewId="0">
      <selection activeCell="C10" sqref="C10:G10"/>
    </sheetView>
  </sheetViews>
  <sheetFormatPr baseColWidth="10" defaultColWidth="11.42578125" defaultRowHeight="12.75"/>
  <cols>
    <col min="1" max="1" width="2.42578125" style="192" customWidth="1"/>
    <col min="2" max="2" width="1.5703125" style="192" customWidth="1"/>
    <col min="3" max="3" width="22" style="192" customWidth="1"/>
    <col min="4" max="4" width="18.140625" style="192" customWidth="1"/>
    <col min="5" max="5" width="17.42578125" style="192" customWidth="1"/>
    <col min="6" max="6" width="17.28515625" style="192" customWidth="1"/>
    <col min="7" max="7" width="20.5703125" style="192" customWidth="1"/>
    <col min="8" max="8" width="4.28515625" style="192" customWidth="1"/>
    <col min="9" max="9" width="3.42578125" style="193" customWidth="1"/>
    <col min="10" max="16384" width="11.42578125" style="193"/>
  </cols>
  <sheetData>
    <row r="1" spans="1:10" ht="13.5" thickBot="1">
      <c r="A1" s="192" t="s">
        <v>78</v>
      </c>
    </row>
    <row r="2" spans="1:10" ht="75" customHeight="1">
      <c r="B2" s="194"/>
      <c r="C2" s="195"/>
      <c r="D2" s="196"/>
      <c r="E2" s="196"/>
      <c r="F2" s="196"/>
      <c r="G2" s="196"/>
      <c r="H2" s="197"/>
    </row>
    <row r="3" spans="1:10" ht="83.25" customHeight="1">
      <c r="B3" s="198"/>
      <c r="C3" s="209" t="s">
        <v>75</v>
      </c>
      <c r="D3" s="209"/>
      <c r="E3" s="209"/>
      <c r="F3" s="209"/>
      <c r="G3" s="209"/>
      <c r="H3" s="199"/>
      <c r="I3" s="200"/>
      <c r="J3" s="201"/>
    </row>
    <row r="4" spans="1:10" ht="29.25" customHeight="1">
      <c r="B4" s="198"/>
      <c r="C4" s="213" t="s">
        <v>76</v>
      </c>
      <c r="D4" s="213"/>
      <c r="E4" s="213"/>
      <c r="F4" s="213"/>
      <c r="G4" s="213"/>
      <c r="H4" s="199"/>
      <c r="I4" s="200"/>
      <c r="J4" s="201"/>
    </row>
    <row r="5" spans="1:10" ht="24.75" customHeight="1">
      <c r="B5" s="198"/>
      <c r="C5" s="214" t="s">
        <v>77</v>
      </c>
      <c r="D5" s="214"/>
      <c r="E5" s="214"/>
      <c r="F5" s="214"/>
      <c r="G5" s="214"/>
      <c r="H5" s="199"/>
      <c r="I5" s="200"/>
      <c r="J5" s="201"/>
    </row>
    <row r="6" spans="1:10" ht="15">
      <c r="B6" s="198"/>
      <c r="C6" s="210" t="s">
        <v>65</v>
      </c>
      <c r="D6" s="210"/>
      <c r="E6" s="210"/>
      <c r="F6" s="210"/>
      <c r="G6" s="210"/>
      <c r="H6" s="199"/>
      <c r="I6" s="200"/>
    </row>
    <row r="7" spans="1:10" ht="44.45" customHeight="1">
      <c r="B7" s="198"/>
      <c r="C7" s="211" t="s">
        <v>5</v>
      </c>
      <c r="D7" s="212"/>
      <c r="E7" s="212"/>
      <c r="F7" s="212"/>
      <c r="G7" s="212"/>
      <c r="H7" s="199"/>
      <c r="I7" s="200"/>
    </row>
    <row r="8" spans="1:10" ht="37.5" customHeight="1">
      <c r="B8" s="198"/>
      <c r="C8" s="212" t="s">
        <v>1</v>
      </c>
      <c r="D8" s="212"/>
      <c r="E8" s="212"/>
      <c r="F8" s="212"/>
      <c r="G8" s="212"/>
      <c r="H8" s="199"/>
      <c r="I8" s="200"/>
    </row>
    <row r="9" spans="1:10" ht="24.95" customHeight="1">
      <c r="B9" s="198"/>
      <c r="C9" s="211" t="s">
        <v>67</v>
      </c>
      <c r="D9" s="211"/>
      <c r="E9" s="211"/>
      <c r="F9" s="211"/>
      <c r="G9" s="211"/>
      <c r="H9" s="199"/>
      <c r="I9" s="200"/>
    </row>
    <row r="10" spans="1:10" ht="62.25" customHeight="1">
      <c r="B10" s="198"/>
      <c r="C10" s="211" t="s">
        <v>89</v>
      </c>
      <c r="D10" s="211"/>
      <c r="E10" s="211"/>
      <c r="F10" s="211"/>
      <c r="G10" s="211"/>
      <c r="H10" s="199"/>
      <c r="I10" s="200"/>
    </row>
    <row r="11" spans="1:10" ht="78.75" customHeight="1">
      <c r="B11" s="198"/>
      <c r="C11" s="220" t="s">
        <v>102</v>
      </c>
      <c r="D11" s="220"/>
      <c r="E11" s="220"/>
      <c r="F11" s="220"/>
      <c r="G11" s="220"/>
      <c r="H11" s="199"/>
      <c r="I11" s="200"/>
    </row>
    <row r="12" spans="1:10" ht="15">
      <c r="B12" s="198"/>
      <c r="C12" s="219" t="s">
        <v>106</v>
      </c>
      <c r="D12" s="220"/>
      <c r="E12" s="220"/>
      <c r="F12" s="220"/>
      <c r="G12" s="220"/>
      <c r="H12" s="199"/>
      <c r="I12" s="200"/>
    </row>
    <row r="13" spans="1:10" ht="30" customHeight="1">
      <c r="B13" s="198"/>
      <c r="C13" s="219" t="s">
        <v>103</v>
      </c>
      <c r="D13" s="220"/>
      <c r="E13" s="220"/>
      <c r="F13" s="220"/>
      <c r="G13" s="220"/>
      <c r="H13" s="199"/>
      <c r="I13" s="200"/>
    </row>
    <row r="14" spans="1:10" ht="15">
      <c r="B14" s="198"/>
      <c r="C14" s="219" t="s">
        <v>104</v>
      </c>
      <c r="D14" s="220"/>
      <c r="E14" s="220"/>
      <c r="F14" s="220"/>
      <c r="G14" s="220"/>
      <c r="H14" s="199"/>
      <c r="I14" s="200"/>
    </row>
    <row r="15" spans="1:10" ht="92.25" customHeight="1">
      <c r="B15" s="198"/>
      <c r="C15" s="218" t="s">
        <v>105</v>
      </c>
      <c r="D15" s="218"/>
      <c r="E15" s="218"/>
      <c r="F15" s="218"/>
      <c r="G15" s="218"/>
      <c r="H15" s="199"/>
      <c r="I15" s="200"/>
    </row>
    <row r="16" spans="1:10" ht="15" hidden="1" customHeight="1">
      <c r="B16" s="198"/>
      <c r="C16" s="217" t="s">
        <v>60</v>
      </c>
      <c r="D16" s="217"/>
      <c r="E16" s="217"/>
      <c r="F16" s="217"/>
      <c r="G16" s="217"/>
      <c r="H16" s="199"/>
      <c r="I16" s="200"/>
      <c r="J16" s="202"/>
    </row>
    <row r="17" spans="2:9" ht="15">
      <c r="B17" s="198"/>
      <c r="C17" s="215" t="s">
        <v>2</v>
      </c>
      <c r="D17" s="215"/>
      <c r="E17" s="215"/>
      <c r="F17" s="215"/>
      <c r="G17" s="215"/>
      <c r="H17" s="199"/>
      <c r="I17" s="200"/>
    </row>
    <row r="18" spans="2:9" ht="20.100000000000001" customHeight="1">
      <c r="B18" s="198"/>
      <c r="C18" s="211" t="s">
        <v>10</v>
      </c>
      <c r="D18" s="212"/>
      <c r="E18" s="212"/>
      <c r="F18" s="212"/>
      <c r="G18" s="212"/>
      <c r="H18" s="199"/>
      <c r="I18" s="200"/>
    </row>
    <row r="19" spans="2:9" ht="39.950000000000003" customHeight="1">
      <c r="B19" s="198"/>
      <c r="C19" s="211" t="s">
        <v>40</v>
      </c>
      <c r="D19" s="212"/>
      <c r="E19" s="212"/>
      <c r="F19" s="212"/>
      <c r="G19" s="212"/>
      <c r="H19" s="199"/>
      <c r="I19" s="200"/>
    </row>
    <row r="20" spans="2:9" ht="20.100000000000001" customHeight="1">
      <c r="B20" s="198"/>
      <c r="C20" s="211" t="s">
        <v>3</v>
      </c>
      <c r="D20" s="212"/>
      <c r="E20" s="212"/>
      <c r="F20" s="212"/>
      <c r="G20" s="212"/>
      <c r="H20" s="199"/>
      <c r="I20" s="200"/>
    </row>
    <row r="21" spans="2:9" ht="21.75" customHeight="1">
      <c r="B21" s="198"/>
      <c r="C21" s="215" t="s">
        <v>85</v>
      </c>
      <c r="D21" s="212"/>
      <c r="E21" s="212"/>
      <c r="F21" s="212"/>
      <c r="G21" s="212"/>
      <c r="H21" s="199"/>
      <c r="I21" s="200"/>
    </row>
    <row r="22" spans="2:9" ht="6.75" customHeight="1">
      <c r="B22" s="198"/>
      <c r="H22" s="199"/>
      <c r="I22" s="200"/>
    </row>
    <row r="23" spans="2:9" ht="50.1" customHeight="1" thickBot="1">
      <c r="B23" s="203"/>
      <c r="C23" s="216" t="s">
        <v>107</v>
      </c>
      <c r="D23" s="216"/>
      <c r="E23" s="216"/>
      <c r="F23" s="216"/>
      <c r="G23" s="216"/>
      <c r="H23" s="204"/>
      <c r="I23" s="200"/>
    </row>
    <row r="24" spans="2:9" ht="21" customHeight="1">
      <c r="C24" s="205"/>
      <c r="D24" s="205"/>
      <c r="E24" s="205"/>
      <c r="F24" s="205"/>
      <c r="G24" s="205"/>
      <c r="H24" s="206"/>
      <c r="I24" s="200"/>
    </row>
    <row r="25" spans="2:9" ht="90" customHeight="1">
      <c r="C25" s="205"/>
      <c r="D25" s="205"/>
      <c r="E25" s="205"/>
      <c r="F25" s="205"/>
      <c r="G25" s="205"/>
      <c r="H25" s="206"/>
      <c r="I25" s="200"/>
    </row>
    <row r="26" spans="2:9" ht="15">
      <c r="C26" s="205"/>
      <c r="D26" s="205"/>
      <c r="E26" s="205"/>
      <c r="F26" s="205"/>
      <c r="G26" s="205"/>
      <c r="H26" s="206"/>
      <c r="I26" s="200"/>
    </row>
    <row r="27" spans="2:9" ht="15" customHeight="1">
      <c r="H27" s="206"/>
      <c r="I27" s="200"/>
    </row>
    <row r="28" spans="2:9" ht="15" customHeight="1">
      <c r="H28" s="206"/>
      <c r="I28" s="200"/>
    </row>
    <row r="29" spans="2:9" ht="15">
      <c r="H29" s="206"/>
      <c r="I29" s="200"/>
    </row>
    <row r="30" spans="2:9" ht="17.45" customHeight="1">
      <c r="H30" s="206"/>
      <c r="I30" s="200"/>
    </row>
    <row r="43" ht="8.4499999999999993" customHeight="1"/>
    <row r="104" spans="29:29">
      <c r="AC104" s="193" t="s">
        <v>78</v>
      </c>
    </row>
  </sheetData>
  <sheetProtection password="C730" sheet="1" objects="1" scenarios="1"/>
  <mergeCells count="20">
    <mergeCell ref="C21:G21"/>
    <mergeCell ref="C23:G23"/>
    <mergeCell ref="C16:G16"/>
    <mergeCell ref="C18:G18"/>
    <mergeCell ref="C10:G10"/>
    <mergeCell ref="C15:G15"/>
    <mergeCell ref="C20:G20"/>
    <mergeCell ref="C17:G17"/>
    <mergeCell ref="C19:G19"/>
    <mergeCell ref="C14:G14"/>
    <mergeCell ref="C11:G11"/>
    <mergeCell ref="C13:G13"/>
    <mergeCell ref="C12:G12"/>
    <mergeCell ref="C3:G3"/>
    <mergeCell ref="C6:G6"/>
    <mergeCell ref="C7:G7"/>
    <mergeCell ref="C8:G8"/>
    <mergeCell ref="C9:G9"/>
    <mergeCell ref="C4:G4"/>
    <mergeCell ref="C5:G5"/>
  </mergeCells>
  <hyperlinks>
    <hyperlink ref="C13" r:id="rId1"/>
    <hyperlink ref="C14" r:id="rId2"/>
    <hyperlink ref="C12" r:id="rId3"/>
  </hyperlinks>
  <pageMargins left="0.51181102362204722" right="0.39370078740157483" top="0.39370078740157483" bottom="0.39370078740157483" header="0.51181102362204722" footer="0.51181102362204722"/>
  <pageSetup paperSize="9" scale="94"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84</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whole" allowBlank="1" showInputMessage="1" showErrorMessage="1" errorTitle="Achtung" error="Es werden nur der Austausch von Geräten gefödert, die mindestens 10 Jahre alt sind." sqref="E10:E29">
      <formula1>1900</formula1>
      <formula2>YEAR(TODAY())-10</formula2>
    </dataValidation>
    <dataValidation type="decimal" allowBlank="1" showInputMessage="1" showErrorMessage="1" sqref="H10:H29 I30">
      <formula1>0</formula1>
      <formula2>99999</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3A243595-9018-4564-AD3E-C6A7AAD919C5}">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D16"/>
  <sheetViews>
    <sheetView workbookViewId="0">
      <selection activeCell="E22" sqref="E22"/>
    </sheetView>
  </sheetViews>
  <sheetFormatPr baseColWidth="10" defaultColWidth="11.42578125" defaultRowHeight="12.75"/>
  <cols>
    <col min="1" max="16384" width="11.42578125" style="2"/>
  </cols>
  <sheetData>
    <row r="2" spans="1:4">
      <c r="A2" s="2" t="s">
        <v>41</v>
      </c>
      <c r="D2" s="2" t="s">
        <v>41</v>
      </c>
    </row>
    <row r="3" spans="1:4">
      <c r="A3" s="36" t="s">
        <v>44</v>
      </c>
      <c r="D3" s="38" t="s">
        <v>6</v>
      </c>
    </row>
    <row r="4" spans="1:4">
      <c r="A4" s="35" t="s">
        <v>50</v>
      </c>
      <c r="D4" s="38" t="s">
        <v>7</v>
      </c>
    </row>
    <row r="5" spans="1:4">
      <c r="A5" s="35" t="s">
        <v>48</v>
      </c>
      <c r="D5" s="38" t="s">
        <v>63</v>
      </c>
    </row>
    <row r="6" spans="1:4">
      <c r="A6" s="35" t="s">
        <v>49</v>
      </c>
      <c r="D6" s="38" t="s">
        <v>64</v>
      </c>
    </row>
    <row r="7" spans="1:4">
      <c r="A7" s="35" t="s">
        <v>43</v>
      </c>
      <c r="D7" s="38" t="s">
        <v>8</v>
      </c>
    </row>
    <row r="8" spans="1:4">
      <c r="A8" s="35" t="s">
        <v>42</v>
      </c>
    </row>
    <row r="9" spans="1:4">
      <c r="A9" s="36" t="s">
        <v>45</v>
      </c>
    </row>
    <row r="10" spans="1:4">
      <c r="A10" s="35" t="s">
        <v>47</v>
      </c>
    </row>
    <row r="11" spans="1:4">
      <c r="A11" s="35" t="s">
        <v>46</v>
      </c>
    </row>
    <row r="12" spans="1:4">
      <c r="A12" s="73" t="s">
        <v>59</v>
      </c>
    </row>
    <row r="14" spans="1:4">
      <c r="A14" s="38" t="s">
        <v>58</v>
      </c>
      <c r="B14" s="88" t="b">
        <v>0</v>
      </c>
    </row>
    <row r="16" spans="1:4">
      <c r="A16" s="38" t="s">
        <v>61</v>
      </c>
      <c r="B16" s="2">
        <v>439</v>
      </c>
      <c r="C16" s="38" t="s">
        <v>62</v>
      </c>
    </row>
  </sheetData>
  <sortState ref="A3:A11">
    <sortCondition ref="A3"/>
  </sortState>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C1:T61"/>
  <sheetViews>
    <sheetView showGridLines="0" view="pageBreakPreview" topLeftCell="A4" zoomScale="90" zoomScaleNormal="90" zoomScaleSheetLayoutView="90" workbookViewId="0">
      <selection activeCell="F4" sqref="F4:I4"/>
    </sheetView>
  </sheetViews>
  <sheetFormatPr baseColWidth="10" defaultColWidth="11.42578125" defaultRowHeight="12.75"/>
  <cols>
    <col min="1" max="1" width="2.42578125" style="2" customWidth="1"/>
    <col min="2" max="2" width="2.5703125" style="2" customWidth="1"/>
    <col min="3" max="3" width="2.140625" style="1" customWidth="1"/>
    <col min="4" max="4" width="34.85546875" style="2" customWidth="1"/>
    <col min="5" max="5" width="3.85546875" style="2" customWidth="1"/>
    <col min="6" max="6" width="15.140625" style="2" customWidth="1"/>
    <col min="7" max="7" width="15" style="2" customWidth="1"/>
    <col min="8" max="8" width="13.28515625" style="2" customWidth="1"/>
    <col min="9" max="9" width="16.7109375" style="2" customWidth="1"/>
    <col min="10" max="10" width="2.570312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3:20" ht="13.5" thickBot="1">
      <c r="M1" s="3"/>
      <c r="N1" s="3"/>
      <c r="O1" s="3"/>
      <c r="P1" s="3"/>
      <c r="Q1" s="3"/>
      <c r="R1" s="3"/>
      <c r="S1" s="3"/>
      <c r="T1" s="3"/>
    </row>
    <row r="2" spans="3:20" ht="55.5" customHeight="1">
      <c r="C2" s="4"/>
      <c r="D2" s="270" t="s">
        <v>12</v>
      </c>
      <c r="E2" s="270"/>
      <c r="F2" s="270"/>
      <c r="G2" s="270"/>
      <c r="H2" s="270"/>
      <c r="I2" s="5"/>
      <c r="J2" s="6"/>
      <c r="M2" s="3"/>
      <c r="N2" s="3"/>
      <c r="O2" s="3"/>
      <c r="P2" s="3"/>
      <c r="Q2" s="3"/>
      <c r="R2" s="3"/>
      <c r="S2" s="3"/>
      <c r="T2" s="3"/>
    </row>
    <row r="3" spans="3:20" ht="15">
      <c r="C3" s="7"/>
      <c r="D3" s="278"/>
      <c r="E3" s="278"/>
      <c r="F3" s="278"/>
      <c r="G3" s="278"/>
      <c r="H3" s="278"/>
      <c r="I3" s="278"/>
      <c r="J3" s="258"/>
      <c r="K3" s="8"/>
      <c r="M3" s="9"/>
      <c r="N3" s="9"/>
      <c r="O3" s="9"/>
      <c r="P3" s="9"/>
      <c r="Q3" s="9"/>
      <c r="R3" s="9"/>
      <c r="S3" s="3"/>
      <c r="T3" s="3"/>
    </row>
    <row r="4" spans="3:20" ht="15">
      <c r="C4" s="10"/>
      <c r="D4" s="11" t="s">
        <v>0</v>
      </c>
      <c r="E4" s="12"/>
      <c r="F4" s="279"/>
      <c r="G4" s="280"/>
      <c r="H4" s="281"/>
      <c r="I4" s="282"/>
      <c r="J4" s="258"/>
      <c r="K4" s="8"/>
      <c r="M4" s="13"/>
      <c r="N4" s="13"/>
      <c r="O4" s="274"/>
      <c r="P4" s="274"/>
      <c r="Q4" s="274"/>
      <c r="R4" s="274"/>
      <c r="S4" s="3"/>
      <c r="T4" s="3"/>
    </row>
    <row r="5" spans="3:20" ht="15">
      <c r="C5" s="10"/>
      <c r="D5" s="34" t="s">
        <v>13</v>
      </c>
      <c r="E5" s="12"/>
      <c r="F5" s="271" t="s">
        <v>11</v>
      </c>
      <c r="G5" s="272"/>
      <c r="H5" s="272"/>
      <c r="I5" s="273"/>
      <c r="J5" s="258"/>
      <c r="K5" s="8"/>
      <c r="M5" s="13"/>
      <c r="N5" s="13"/>
      <c r="O5" s="33"/>
      <c r="P5" s="33"/>
      <c r="Q5" s="33"/>
      <c r="R5" s="33"/>
      <c r="S5" s="3"/>
      <c r="T5" s="3"/>
    </row>
    <row r="6" spans="3:20" ht="15">
      <c r="C6" s="10"/>
      <c r="D6" s="14"/>
      <c r="E6" s="12"/>
      <c r="F6" s="15"/>
      <c r="G6" s="15"/>
      <c r="H6" s="15"/>
      <c r="I6" s="15"/>
      <c r="J6" s="258"/>
      <c r="K6" s="8"/>
      <c r="M6" s="16"/>
      <c r="N6" s="13"/>
      <c r="O6" s="17"/>
      <c r="P6" s="17"/>
      <c r="Q6" s="17"/>
      <c r="R6" s="17"/>
      <c r="S6" s="3"/>
      <c r="T6" s="3"/>
    </row>
    <row r="7" spans="3:20" ht="15">
      <c r="C7" s="10"/>
      <c r="E7" s="12"/>
      <c r="F7" s="15"/>
      <c r="G7" s="15"/>
      <c r="H7" s="15"/>
      <c r="I7" s="15"/>
      <c r="J7" s="258"/>
      <c r="K7" s="8"/>
      <c r="M7" s="16"/>
      <c r="N7" s="13"/>
      <c r="O7" s="17"/>
      <c r="P7" s="17"/>
      <c r="Q7" s="17"/>
      <c r="R7" s="17"/>
      <c r="S7" s="3"/>
      <c r="T7" s="3"/>
    </row>
    <row r="8" spans="3:20" ht="15">
      <c r="C8" s="10"/>
      <c r="D8" s="14" t="s">
        <v>14</v>
      </c>
      <c r="E8" s="12"/>
      <c r="F8" s="52" t="s">
        <v>18</v>
      </c>
      <c r="G8" s="53" t="s">
        <v>15</v>
      </c>
      <c r="H8" s="53" t="s">
        <v>16</v>
      </c>
      <c r="I8" s="53" t="s">
        <v>17</v>
      </c>
      <c r="J8" s="258"/>
      <c r="K8" s="8"/>
      <c r="M8" s="16"/>
      <c r="N8" s="13"/>
      <c r="O8" s="17"/>
      <c r="P8" s="17"/>
      <c r="Q8" s="17"/>
      <c r="R8" s="17"/>
      <c r="S8" s="3"/>
      <c r="T8" s="3"/>
    </row>
    <row r="9" spans="3:20" ht="15">
      <c r="C9" s="10"/>
      <c r="D9" s="35" t="s">
        <v>19</v>
      </c>
      <c r="E9" s="12"/>
      <c r="F9" s="39">
        <v>2</v>
      </c>
      <c r="G9" s="39"/>
      <c r="H9" s="39"/>
      <c r="I9" s="39"/>
      <c r="J9" s="258"/>
      <c r="K9" s="8"/>
      <c r="M9" s="16"/>
      <c r="N9" s="13"/>
      <c r="O9" s="17"/>
      <c r="P9" s="17"/>
      <c r="Q9" s="17"/>
      <c r="R9" s="17"/>
      <c r="S9" s="3"/>
      <c r="T9" s="3"/>
    </row>
    <row r="10" spans="3:20" ht="15">
      <c r="C10" s="10"/>
      <c r="D10" s="35" t="s">
        <v>20</v>
      </c>
      <c r="E10" s="12"/>
      <c r="F10" s="39"/>
      <c r="G10" s="39"/>
      <c r="H10" s="39"/>
      <c r="I10" s="39"/>
      <c r="J10" s="258"/>
      <c r="K10" s="8"/>
      <c r="M10" s="16"/>
      <c r="N10" s="13"/>
      <c r="O10" s="17"/>
      <c r="P10" s="17"/>
      <c r="Q10" s="17"/>
      <c r="R10" s="17"/>
      <c r="S10" s="3"/>
      <c r="T10" s="3"/>
    </row>
    <row r="11" spans="3:20" ht="15">
      <c r="C11" s="10"/>
      <c r="D11" s="35" t="s">
        <v>21</v>
      </c>
      <c r="E11" s="12"/>
      <c r="F11" s="39"/>
      <c r="G11" s="39"/>
      <c r="H11" s="39"/>
      <c r="I11" s="39"/>
      <c r="J11" s="258"/>
      <c r="K11" s="8"/>
      <c r="M11" s="16"/>
      <c r="N11" s="13"/>
      <c r="O11" s="17"/>
      <c r="P11" s="17"/>
      <c r="Q11" s="17"/>
      <c r="R11" s="17"/>
      <c r="S11" s="3"/>
      <c r="T11" s="3"/>
    </row>
    <row r="12" spans="3:20" ht="15">
      <c r="C12" s="10"/>
      <c r="D12" s="35" t="s">
        <v>22</v>
      </c>
      <c r="E12" s="12"/>
      <c r="F12" s="39">
        <v>1</v>
      </c>
      <c r="G12" s="39"/>
      <c r="H12" s="39"/>
      <c r="I12" s="39"/>
      <c r="J12" s="258"/>
      <c r="K12" s="8"/>
      <c r="M12" s="16"/>
      <c r="N12" s="13"/>
      <c r="O12" s="17"/>
      <c r="P12" s="17"/>
      <c r="Q12" s="17"/>
      <c r="R12" s="17"/>
      <c r="S12" s="3"/>
      <c r="T12" s="3"/>
    </row>
    <row r="13" spans="3:20" ht="15">
      <c r="C13" s="10"/>
      <c r="D13" s="58"/>
      <c r="E13" s="13"/>
      <c r="F13" s="52" t="s">
        <v>18</v>
      </c>
      <c r="G13" s="53" t="s">
        <v>15</v>
      </c>
      <c r="H13" s="53"/>
      <c r="I13" s="53"/>
      <c r="J13" s="258"/>
      <c r="K13" s="8"/>
      <c r="M13" s="16"/>
      <c r="N13" s="13"/>
      <c r="O13" s="17"/>
      <c r="P13" s="17"/>
      <c r="Q13" s="17"/>
      <c r="R13" s="17"/>
      <c r="S13" s="3"/>
      <c r="T13" s="3"/>
    </row>
    <row r="14" spans="3:20" ht="15">
      <c r="C14" s="10"/>
      <c r="D14" s="36" t="s">
        <v>23</v>
      </c>
      <c r="E14" s="12"/>
      <c r="F14" s="39"/>
      <c r="G14" s="39"/>
      <c r="H14" s="54"/>
      <c r="I14" s="55"/>
      <c r="J14" s="258"/>
      <c r="K14" s="8"/>
      <c r="M14" s="37"/>
      <c r="N14" s="13"/>
      <c r="O14" s="17"/>
      <c r="P14" s="17"/>
      <c r="Q14" s="17"/>
      <c r="R14" s="17"/>
      <c r="S14" s="3"/>
      <c r="T14" s="3"/>
    </row>
    <row r="15" spans="3:20" ht="15">
      <c r="C15" s="10"/>
      <c r="D15" s="36" t="s">
        <v>24</v>
      </c>
      <c r="E15" s="12"/>
      <c r="F15" s="39"/>
      <c r="G15" s="39"/>
      <c r="H15" s="54"/>
      <c r="I15" s="55"/>
      <c r="J15" s="258"/>
      <c r="K15" s="8"/>
      <c r="L15" s="38"/>
      <c r="M15" s="16"/>
      <c r="N15" s="41" t="s">
        <v>6</v>
      </c>
      <c r="O15" s="17"/>
      <c r="P15" s="17"/>
      <c r="Q15" s="17"/>
      <c r="R15" s="17"/>
      <c r="S15" s="3"/>
      <c r="T15" s="3"/>
    </row>
    <row r="16" spans="3:20" ht="15">
      <c r="C16" s="10"/>
      <c r="D16" s="36" t="s">
        <v>25</v>
      </c>
      <c r="E16" s="12"/>
      <c r="F16" s="39"/>
      <c r="G16" s="39"/>
      <c r="H16" s="54"/>
      <c r="I16" s="55"/>
      <c r="J16" s="258"/>
      <c r="K16" s="8"/>
      <c r="M16" s="16"/>
      <c r="N16" s="41" t="s">
        <v>8</v>
      </c>
      <c r="O16" s="17"/>
      <c r="P16" s="17"/>
      <c r="Q16" s="17"/>
      <c r="R16" s="17"/>
      <c r="S16" s="3"/>
      <c r="T16" s="3"/>
    </row>
    <row r="17" spans="3:20" ht="15">
      <c r="C17" s="10"/>
      <c r="D17" s="36" t="s">
        <v>26</v>
      </c>
      <c r="E17" s="12"/>
      <c r="F17" s="39"/>
      <c r="G17" s="39"/>
      <c r="H17" s="54"/>
      <c r="I17" s="55"/>
      <c r="J17" s="258"/>
      <c r="K17" s="8"/>
      <c r="M17" s="16"/>
      <c r="N17" s="41"/>
      <c r="O17" s="17"/>
      <c r="P17" s="17"/>
      <c r="Q17" s="17"/>
      <c r="R17" s="17"/>
      <c r="S17" s="3"/>
      <c r="T17" s="3"/>
    </row>
    <row r="18" spans="3:20" ht="15">
      <c r="C18" s="10"/>
      <c r="D18" s="35" t="s">
        <v>27</v>
      </c>
      <c r="E18" s="12"/>
      <c r="F18" s="39">
        <v>1</v>
      </c>
      <c r="G18" s="39"/>
      <c r="H18" s="54"/>
      <c r="I18" s="55"/>
      <c r="J18" s="258"/>
      <c r="K18" s="8"/>
      <c r="M18" s="16"/>
      <c r="N18" s="41"/>
      <c r="O18" s="17"/>
      <c r="P18" s="17"/>
      <c r="Q18" s="17"/>
      <c r="R18" s="17"/>
      <c r="S18" s="3"/>
      <c r="T18" s="3"/>
    </row>
    <row r="19" spans="3:20" ht="15">
      <c r="C19" s="10"/>
      <c r="D19" s="35" t="s">
        <v>28</v>
      </c>
      <c r="E19" s="12"/>
      <c r="F19" s="39"/>
      <c r="G19" s="39"/>
      <c r="H19" s="54"/>
      <c r="I19" s="55"/>
      <c r="J19" s="258"/>
      <c r="K19" s="8"/>
      <c r="M19" s="16"/>
      <c r="N19" s="13"/>
      <c r="O19" s="17"/>
      <c r="P19" s="17"/>
      <c r="Q19" s="17"/>
      <c r="R19" s="17"/>
      <c r="S19" s="3"/>
      <c r="T19" s="3"/>
    </row>
    <row r="20" spans="3:20" ht="15">
      <c r="C20" s="10"/>
      <c r="D20" s="35" t="s">
        <v>29</v>
      </c>
      <c r="E20" s="12"/>
      <c r="F20" s="39"/>
      <c r="G20" s="39"/>
      <c r="H20" s="56"/>
      <c r="I20" s="57"/>
      <c r="J20" s="258"/>
      <c r="K20" s="8"/>
      <c r="M20" s="16"/>
      <c r="N20" s="13"/>
      <c r="O20" s="17"/>
      <c r="P20" s="17"/>
      <c r="Q20" s="17"/>
      <c r="R20" s="17"/>
      <c r="S20" s="3"/>
      <c r="T20" s="3"/>
    </row>
    <row r="21" spans="3:20" ht="15">
      <c r="C21" s="10"/>
      <c r="D21" s="35" t="s">
        <v>30</v>
      </c>
      <c r="E21" s="12"/>
      <c r="F21" s="39"/>
      <c r="G21" s="39"/>
      <c r="H21" s="56"/>
      <c r="I21" s="57"/>
      <c r="J21" s="258"/>
      <c r="K21" s="8"/>
      <c r="M21" s="16"/>
      <c r="N21" s="13"/>
      <c r="O21" s="17"/>
      <c r="P21" s="17"/>
      <c r="Q21" s="17"/>
      <c r="R21" s="17"/>
      <c r="S21" s="3"/>
      <c r="T21" s="3"/>
    </row>
    <row r="22" spans="3:20" ht="15">
      <c r="C22" s="10"/>
      <c r="D22" s="35" t="s">
        <v>33</v>
      </c>
      <c r="E22" s="12"/>
      <c r="F22" s="39"/>
      <c r="G22" s="39"/>
      <c r="H22" s="56"/>
      <c r="I22" s="57"/>
      <c r="J22" s="258"/>
      <c r="K22" s="8"/>
      <c r="M22" s="16"/>
      <c r="N22" s="13"/>
      <c r="O22" s="17"/>
      <c r="P22" s="17"/>
      <c r="Q22" s="17"/>
      <c r="R22" s="17"/>
      <c r="S22" s="3"/>
      <c r="T22" s="3"/>
    </row>
    <row r="23" spans="3:20" ht="15">
      <c r="C23" s="10"/>
      <c r="D23" s="35" t="s">
        <v>34</v>
      </c>
      <c r="E23" s="12"/>
      <c r="F23" s="39"/>
      <c r="G23" s="39"/>
      <c r="H23" s="56"/>
      <c r="I23" s="57"/>
      <c r="J23" s="258"/>
      <c r="K23" s="8"/>
      <c r="M23" s="16"/>
      <c r="N23" s="13"/>
      <c r="O23" s="17"/>
      <c r="P23" s="17"/>
      <c r="Q23" s="17"/>
      <c r="R23" s="17"/>
      <c r="S23" s="3"/>
      <c r="T23" s="3"/>
    </row>
    <row r="24" spans="3:20" ht="15">
      <c r="C24" s="10"/>
      <c r="D24" s="35" t="s">
        <v>35</v>
      </c>
      <c r="E24" s="12"/>
      <c r="F24" s="39"/>
      <c r="G24" s="39"/>
      <c r="H24" s="56"/>
      <c r="I24" s="57"/>
      <c r="J24" s="258"/>
      <c r="K24" s="8"/>
      <c r="M24" s="16"/>
      <c r="N24" s="13"/>
      <c r="O24" s="17"/>
      <c r="P24" s="17"/>
      <c r="Q24" s="17"/>
      <c r="R24" s="17"/>
      <c r="S24" s="3"/>
      <c r="T24" s="3"/>
    </row>
    <row r="25" spans="3:20" ht="15">
      <c r="C25" s="10"/>
      <c r="D25" s="35" t="s">
        <v>36</v>
      </c>
      <c r="E25" s="12"/>
      <c r="F25" s="39"/>
      <c r="G25" s="39"/>
      <c r="H25" s="56"/>
      <c r="I25" s="57"/>
      <c r="J25" s="258"/>
      <c r="K25" s="8"/>
      <c r="M25" s="16"/>
      <c r="N25" s="13"/>
      <c r="O25" s="17"/>
      <c r="P25" s="17"/>
      <c r="Q25" s="17"/>
      <c r="R25" s="17"/>
      <c r="S25" s="3"/>
      <c r="T25" s="3"/>
    </row>
    <row r="26" spans="3:20" ht="15">
      <c r="C26" s="10"/>
      <c r="D26" s="58"/>
      <c r="E26" s="12"/>
      <c r="F26" s="52" t="s">
        <v>18</v>
      </c>
      <c r="G26" s="53"/>
      <c r="H26" s="53"/>
      <c r="I26" s="53"/>
      <c r="J26" s="258"/>
      <c r="K26" s="8"/>
      <c r="M26" s="16"/>
      <c r="N26" s="13"/>
      <c r="O26" s="17"/>
      <c r="P26" s="17"/>
      <c r="Q26" s="17"/>
      <c r="R26" s="17"/>
      <c r="S26" s="3"/>
      <c r="T26" s="3"/>
    </row>
    <row r="27" spans="3:20" ht="15">
      <c r="C27" s="10"/>
      <c r="D27" s="35" t="s">
        <v>31</v>
      </c>
      <c r="E27" s="12"/>
      <c r="F27" s="39"/>
      <c r="G27" s="56"/>
      <c r="H27" s="56"/>
      <c r="I27" s="57"/>
      <c r="J27" s="258"/>
      <c r="K27" s="8"/>
      <c r="M27" s="16"/>
      <c r="N27" s="13"/>
      <c r="O27" s="17"/>
      <c r="P27" s="17"/>
      <c r="Q27" s="17"/>
      <c r="R27" s="17"/>
      <c r="S27" s="3"/>
      <c r="T27" s="3"/>
    </row>
    <row r="28" spans="3:20" ht="15">
      <c r="C28" s="10"/>
      <c r="D28" s="35" t="s">
        <v>32</v>
      </c>
      <c r="E28" s="12"/>
      <c r="F28" s="39"/>
      <c r="G28" s="56"/>
      <c r="H28" s="56"/>
      <c r="I28" s="57"/>
      <c r="J28" s="258"/>
      <c r="K28" s="8"/>
      <c r="M28" s="16"/>
      <c r="N28" s="13"/>
      <c r="O28" s="17"/>
      <c r="P28" s="17"/>
      <c r="Q28" s="17"/>
      <c r="R28" s="17"/>
      <c r="S28" s="3"/>
      <c r="T28" s="3"/>
    </row>
    <row r="29" spans="3:20" ht="7.5" customHeight="1">
      <c r="C29" s="10"/>
      <c r="D29" s="59"/>
      <c r="E29" s="12"/>
      <c r="F29" s="52"/>
      <c r="G29" s="53"/>
      <c r="H29" s="53"/>
      <c r="I29" s="53"/>
      <c r="J29" s="258"/>
      <c r="K29" s="8"/>
      <c r="M29" s="16"/>
      <c r="N29" s="13"/>
      <c r="O29" s="17"/>
      <c r="P29" s="17"/>
      <c r="Q29" s="17"/>
      <c r="R29" s="17"/>
      <c r="S29" s="3"/>
      <c r="T29" s="3"/>
    </row>
    <row r="30" spans="3:20" ht="31.7" customHeight="1">
      <c r="C30" s="10"/>
      <c r="D30" s="14" t="s">
        <v>37</v>
      </c>
      <c r="E30" s="12"/>
      <c r="F30" s="52" t="s">
        <v>18</v>
      </c>
      <c r="G30" s="53" t="s">
        <v>16</v>
      </c>
      <c r="H30" s="53" t="s">
        <v>17</v>
      </c>
      <c r="I30" s="40" t="s">
        <v>39</v>
      </c>
      <c r="J30" s="258"/>
      <c r="K30" s="8"/>
      <c r="M30" s="16"/>
      <c r="N30" s="13"/>
      <c r="O30" s="17"/>
      <c r="P30" s="17"/>
      <c r="Q30" s="17"/>
      <c r="R30" s="17"/>
      <c r="S30" s="3"/>
      <c r="T30" s="3"/>
    </row>
    <row r="31" spans="3:20" ht="15">
      <c r="C31" s="10"/>
      <c r="D31" s="35" t="s">
        <v>19</v>
      </c>
      <c r="E31" s="12"/>
      <c r="F31" s="39"/>
      <c r="G31" s="39"/>
      <c r="H31" s="39"/>
      <c r="I31" s="61"/>
      <c r="J31" s="258"/>
      <c r="K31" s="8"/>
      <c r="M31" s="16"/>
      <c r="N31" s="13"/>
      <c r="O31" s="17"/>
      <c r="P31" s="17"/>
      <c r="Q31" s="17"/>
      <c r="R31" s="17"/>
      <c r="S31" s="3"/>
      <c r="T31" s="3"/>
    </row>
    <row r="32" spans="3:20" ht="15">
      <c r="C32" s="10"/>
      <c r="D32" s="35" t="s">
        <v>20</v>
      </c>
      <c r="E32" s="12"/>
      <c r="F32" s="39"/>
      <c r="G32" s="39"/>
      <c r="H32" s="39"/>
      <c r="I32" s="61"/>
      <c r="J32" s="258"/>
      <c r="K32" s="8"/>
      <c r="M32" s="16"/>
      <c r="N32" s="13"/>
      <c r="O32" s="17"/>
      <c r="P32" s="17"/>
      <c r="Q32" s="17"/>
      <c r="R32" s="17"/>
      <c r="S32" s="3"/>
      <c r="T32" s="3"/>
    </row>
    <row r="33" spans="3:20" ht="15">
      <c r="C33" s="10"/>
      <c r="D33" s="35" t="s">
        <v>21</v>
      </c>
      <c r="E33" s="12"/>
      <c r="F33" s="39"/>
      <c r="G33" s="39"/>
      <c r="H33" s="39"/>
      <c r="I33" s="61"/>
      <c r="J33" s="258"/>
      <c r="K33" s="8"/>
      <c r="M33" s="16"/>
      <c r="N33" s="13"/>
      <c r="O33" s="17"/>
      <c r="P33" s="17"/>
      <c r="Q33" s="17"/>
      <c r="R33" s="17"/>
      <c r="S33" s="3"/>
      <c r="T33" s="3"/>
    </row>
    <row r="34" spans="3:20" ht="15">
      <c r="C34" s="10"/>
      <c r="D34" s="35" t="s">
        <v>22</v>
      </c>
      <c r="E34" s="12"/>
      <c r="F34" s="39"/>
      <c r="G34" s="39"/>
      <c r="H34" s="39"/>
      <c r="I34" s="61"/>
      <c r="J34" s="258"/>
      <c r="K34" s="8"/>
      <c r="M34" s="16"/>
      <c r="N34" s="13"/>
      <c r="O34" s="17"/>
      <c r="P34" s="17"/>
      <c r="Q34" s="17"/>
      <c r="R34" s="17"/>
      <c r="S34" s="3"/>
      <c r="T34" s="3"/>
    </row>
    <row r="35" spans="3:20" ht="31.7" customHeight="1">
      <c r="C35" s="10"/>
      <c r="D35" s="50"/>
      <c r="E35" s="50"/>
      <c r="F35" s="51" t="s">
        <v>18</v>
      </c>
      <c r="G35" s="51"/>
      <c r="H35" s="51"/>
      <c r="I35" s="40" t="s">
        <v>39</v>
      </c>
      <c r="J35" s="258"/>
      <c r="K35" s="8"/>
      <c r="M35" s="16"/>
      <c r="N35" s="13"/>
      <c r="O35" s="17"/>
      <c r="P35" s="17"/>
      <c r="Q35" s="17"/>
      <c r="R35" s="17"/>
      <c r="S35" s="3"/>
      <c r="T35" s="3"/>
    </row>
    <row r="36" spans="3:20" ht="15">
      <c r="C36" s="10"/>
      <c r="D36" s="36" t="s">
        <v>23</v>
      </c>
      <c r="E36" s="50"/>
      <c r="F36" s="39"/>
      <c r="G36" s="56"/>
      <c r="H36" s="56"/>
      <c r="I36" s="39"/>
      <c r="J36" s="258"/>
      <c r="K36" s="8"/>
      <c r="M36" s="16"/>
      <c r="N36" s="13"/>
      <c r="O36" s="17"/>
      <c r="P36" s="17"/>
      <c r="Q36" s="17"/>
      <c r="R36" s="17"/>
      <c r="S36" s="3"/>
      <c r="T36" s="3"/>
    </row>
    <row r="37" spans="3:20" ht="15">
      <c r="C37" s="10"/>
      <c r="D37" s="36" t="s">
        <v>24</v>
      </c>
      <c r="E37" s="50"/>
      <c r="F37" s="39"/>
      <c r="G37" s="56"/>
      <c r="H37" s="56"/>
      <c r="I37" s="39"/>
      <c r="J37" s="258"/>
      <c r="K37" s="8"/>
      <c r="M37" s="16"/>
      <c r="N37" s="13"/>
      <c r="O37" s="17"/>
      <c r="P37" s="17"/>
      <c r="Q37" s="17"/>
      <c r="R37" s="17"/>
      <c r="S37" s="3"/>
      <c r="T37" s="3"/>
    </row>
    <row r="38" spans="3:20" ht="15">
      <c r="C38" s="10"/>
      <c r="D38" s="36" t="s">
        <v>25</v>
      </c>
      <c r="E38" s="50"/>
      <c r="F38" s="39"/>
      <c r="G38" s="56"/>
      <c r="H38" s="56"/>
      <c r="I38" s="39"/>
      <c r="J38" s="258"/>
      <c r="K38" s="8"/>
      <c r="M38" s="16"/>
      <c r="N38" s="13"/>
      <c r="O38" s="17"/>
      <c r="P38" s="17"/>
      <c r="Q38" s="17"/>
      <c r="R38" s="17"/>
      <c r="S38" s="3"/>
      <c r="T38" s="3"/>
    </row>
    <row r="39" spans="3:20" ht="15">
      <c r="C39" s="10"/>
      <c r="D39" s="36" t="s">
        <v>26</v>
      </c>
      <c r="E39" s="50"/>
      <c r="F39" s="39"/>
      <c r="G39" s="56"/>
      <c r="H39" s="56"/>
      <c r="I39" s="39"/>
      <c r="J39" s="258"/>
      <c r="K39" s="8"/>
      <c r="M39" s="16"/>
      <c r="N39" s="13"/>
      <c r="O39" s="17"/>
      <c r="P39" s="17"/>
      <c r="Q39" s="17"/>
      <c r="R39" s="17"/>
      <c r="S39" s="3"/>
      <c r="T39" s="3"/>
    </row>
    <row r="40" spans="3:20" ht="15">
      <c r="C40" s="10"/>
      <c r="D40" s="35" t="s">
        <v>27</v>
      </c>
      <c r="E40" s="50"/>
      <c r="F40" s="39"/>
      <c r="G40" s="56"/>
      <c r="H40" s="56"/>
      <c r="I40" s="39"/>
      <c r="J40" s="258"/>
      <c r="K40" s="8"/>
      <c r="M40" s="16"/>
      <c r="N40" s="13"/>
      <c r="O40" s="17"/>
      <c r="P40" s="17"/>
      <c r="Q40" s="17"/>
      <c r="R40" s="17"/>
      <c r="S40" s="3"/>
      <c r="T40" s="3"/>
    </row>
    <row r="41" spans="3:20" ht="15">
      <c r="C41" s="10"/>
      <c r="D41" s="35" t="s">
        <v>28</v>
      </c>
      <c r="E41" s="50"/>
      <c r="F41" s="39"/>
      <c r="G41" s="56"/>
      <c r="H41" s="56"/>
      <c r="I41" s="39"/>
      <c r="J41" s="258"/>
      <c r="K41" s="8"/>
      <c r="M41" s="16"/>
      <c r="N41" s="13"/>
      <c r="O41" s="17"/>
      <c r="P41" s="17"/>
      <c r="Q41" s="17"/>
      <c r="R41" s="17"/>
      <c r="S41" s="3"/>
      <c r="T41" s="3"/>
    </row>
    <row r="42" spans="3:20" ht="15">
      <c r="C42" s="10"/>
      <c r="D42" s="35" t="s">
        <v>29</v>
      </c>
      <c r="E42" s="50"/>
      <c r="F42" s="39"/>
      <c r="G42" s="56"/>
      <c r="H42" s="56"/>
      <c r="I42" s="39"/>
      <c r="J42" s="258"/>
      <c r="K42" s="8"/>
      <c r="M42" s="16"/>
      <c r="N42" s="13"/>
      <c r="O42" s="17"/>
      <c r="P42" s="17"/>
      <c r="Q42" s="17"/>
      <c r="R42" s="17"/>
      <c r="S42" s="3"/>
      <c r="T42" s="3"/>
    </row>
    <row r="43" spans="3:20" ht="15">
      <c r="C43" s="10"/>
      <c r="D43" s="35" t="s">
        <v>30</v>
      </c>
      <c r="E43" s="50"/>
      <c r="F43" s="39"/>
      <c r="G43" s="56"/>
      <c r="H43" s="56"/>
      <c r="I43" s="39"/>
      <c r="J43" s="258"/>
      <c r="K43" s="8"/>
      <c r="M43" s="16"/>
      <c r="N43" s="13"/>
      <c r="O43" s="17"/>
      <c r="P43" s="17"/>
      <c r="Q43" s="17"/>
      <c r="R43" s="17"/>
      <c r="S43" s="3"/>
      <c r="T43" s="3"/>
    </row>
    <row r="44" spans="3:20" ht="15">
      <c r="C44" s="10"/>
      <c r="D44" s="35" t="s">
        <v>33</v>
      </c>
      <c r="E44" s="50"/>
      <c r="F44" s="39"/>
      <c r="G44" s="56"/>
      <c r="H44" s="56"/>
      <c r="I44" s="39"/>
      <c r="J44" s="258"/>
      <c r="K44" s="8"/>
      <c r="M44" s="16"/>
      <c r="N44" s="13"/>
      <c r="O44" s="17"/>
      <c r="P44" s="17"/>
      <c r="Q44" s="17"/>
      <c r="R44" s="17"/>
      <c r="S44" s="3"/>
      <c r="T44" s="3"/>
    </row>
    <row r="45" spans="3:20" ht="15">
      <c r="C45" s="10"/>
      <c r="D45" s="35" t="s">
        <v>34</v>
      </c>
      <c r="E45" s="50"/>
      <c r="F45" s="39"/>
      <c r="G45" s="56"/>
      <c r="H45" s="56"/>
      <c r="I45" s="39"/>
      <c r="J45" s="258"/>
      <c r="K45" s="8"/>
      <c r="M45" s="16"/>
      <c r="N45" s="13"/>
      <c r="O45" s="17"/>
      <c r="P45" s="17"/>
      <c r="Q45" s="17"/>
      <c r="R45" s="17"/>
      <c r="S45" s="3"/>
      <c r="T45" s="3"/>
    </row>
    <row r="46" spans="3:20" s="22" customFormat="1" ht="15">
      <c r="C46" s="10"/>
      <c r="D46" s="35" t="s">
        <v>35</v>
      </c>
      <c r="E46" s="24"/>
      <c r="F46" s="39"/>
      <c r="G46" s="56"/>
      <c r="H46" s="56"/>
      <c r="I46" s="39"/>
      <c r="J46" s="258"/>
      <c r="K46" s="21"/>
      <c r="L46" s="31"/>
      <c r="M46" s="19"/>
      <c r="N46" s="18"/>
      <c r="O46" s="20"/>
      <c r="P46" s="20"/>
      <c r="Q46" s="275"/>
      <c r="R46" s="276"/>
      <c r="S46" s="3"/>
      <c r="T46" s="3"/>
    </row>
    <row r="47" spans="3:20" ht="15">
      <c r="C47" s="10"/>
      <c r="D47" s="35" t="s">
        <v>36</v>
      </c>
      <c r="E47" s="24"/>
      <c r="F47" s="39"/>
      <c r="G47" s="56"/>
      <c r="H47" s="56"/>
      <c r="I47" s="39"/>
      <c r="J47" s="258"/>
      <c r="K47" s="8"/>
      <c r="M47" s="19"/>
      <c r="N47" s="18"/>
      <c r="O47" s="20"/>
      <c r="P47" s="20"/>
      <c r="Q47" s="275"/>
      <c r="R47" s="276"/>
      <c r="S47" s="3"/>
      <c r="T47" s="3"/>
    </row>
    <row r="48" spans="3:20" s="22" customFormat="1" ht="15">
      <c r="C48" s="10"/>
      <c r="D48" s="35" t="s">
        <v>31</v>
      </c>
      <c r="E48" s="24"/>
      <c r="F48" s="39"/>
      <c r="G48" s="56"/>
      <c r="H48" s="56"/>
      <c r="I48" s="39"/>
      <c r="J48" s="258"/>
      <c r="K48" s="21"/>
      <c r="M48" s="3"/>
      <c r="N48" s="3"/>
      <c r="O48" s="3"/>
      <c r="P48" s="3"/>
      <c r="Q48" s="3"/>
      <c r="R48" s="3"/>
      <c r="S48" s="3"/>
      <c r="T48" s="3"/>
    </row>
    <row r="49" spans="3:20" s="22" customFormat="1" ht="15">
      <c r="C49" s="10"/>
      <c r="D49" s="35" t="s">
        <v>32</v>
      </c>
      <c r="E49" s="12"/>
      <c r="F49" s="39"/>
      <c r="G49" s="56"/>
      <c r="H49" s="56"/>
      <c r="I49" s="39"/>
      <c r="J49" s="258"/>
      <c r="K49" s="21"/>
      <c r="M49" s="25"/>
      <c r="N49" s="25"/>
      <c r="O49" s="26"/>
      <c r="P49" s="23"/>
      <c r="Q49" s="27"/>
      <c r="R49" s="3"/>
      <c r="S49" s="3"/>
      <c r="T49" s="3"/>
    </row>
    <row r="50" spans="3:20" s="22" customFormat="1" ht="15">
      <c r="C50" s="10"/>
      <c r="D50" s="60" t="s">
        <v>38</v>
      </c>
      <c r="E50" s="12"/>
      <c r="F50" s="52"/>
      <c r="G50" s="53"/>
      <c r="H50" s="53"/>
      <c r="I50" s="62">
        <f>SUM(I36:I49)</f>
        <v>0</v>
      </c>
      <c r="J50" s="258"/>
      <c r="K50" s="21"/>
      <c r="M50" s="25"/>
      <c r="N50" s="25"/>
      <c r="O50" s="26"/>
      <c r="P50" s="23"/>
      <c r="Q50" s="27"/>
      <c r="R50" s="3"/>
      <c r="S50" s="3"/>
      <c r="T50" s="3"/>
    </row>
    <row r="51" spans="3:20" s="22" customFormat="1" ht="7.5" customHeight="1">
      <c r="C51" s="10"/>
      <c r="D51" s="50"/>
      <c r="E51" s="12"/>
      <c r="F51" s="52"/>
      <c r="G51" s="53"/>
      <c r="H51" s="53"/>
      <c r="I51" s="38"/>
      <c r="J51" s="258"/>
      <c r="K51" s="21"/>
      <c r="M51" s="25"/>
      <c r="N51" s="25"/>
      <c r="O51" s="26"/>
      <c r="P51" s="23"/>
      <c r="Q51" s="27"/>
      <c r="R51" s="3"/>
      <c r="S51" s="3"/>
      <c r="T51" s="3"/>
    </row>
    <row r="52" spans="3:20" ht="30" customHeight="1" thickBot="1">
      <c r="C52" s="28"/>
      <c r="D52" s="277" t="s">
        <v>9</v>
      </c>
      <c r="E52" s="277"/>
      <c r="F52" s="277"/>
      <c r="G52" s="277"/>
      <c r="H52" s="277"/>
      <c r="I52" s="277"/>
      <c r="J52" s="259"/>
      <c r="M52" s="32"/>
      <c r="N52" s="33"/>
      <c r="O52" s="33"/>
      <c r="P52" s="33"/>
      <c r="Q52" s="33"/>
      <c r="R52" s="33"/>
      <c r="S52" s="3"/>
      <c r="T52" s="3"/>
    </row>
    <row r="53" spans="3:20">
      <c r="M53" s="29"/>
      <c r="N53" s="29"/>
      <c r="O53" s="29"/>
      <c r="P53" s="29"/>
      <c r="Q53" s="29"/>
      <c r="R53" s="29"/>
      <c r="S53" s="3"/>
      <c r="T53" s="3"/>
    </row>
    <row r="54" spans="3:20">
      <c r="M54" s="30"/>
      <c r="N54" s="30"/>
      <c r="O54" s="30"/>
      <c r="P54" s="30"/>
      <c r="Q54" s="30"/>
      <c r="R54" s="3"/>
      <c r="S54" s="3"/>
      <c r="T54" s="3"/>
    </row>
    <row r="55" spans="3:20">
      <c r="M55" s="3"/>
      <c r="N55" s="3"/>
      <c r="O55" s="3"/>
      <c r="P55" s="3"/>
      <c r="Q55" s="3"/>
      <c r="R55" s="3"/>
      <c r="S55" s="3"/>
      <c r="T55" s="3"/>
    </row>
    <row r="56" spans="3:20">
      <c r="M56" s="3"/>
      <c r="N56" s="3"/>
      <c r="O56" s="3"/>
      <c r="P56" s="3"/>
      <c r="Q56" s="3"/>
      <c r="R56" s="3"/>
      <c r="S56" s="3"/>
      <c r="T56" s="3"/>
    </row>
    <row r="57" spans="3:20">
      <c r="M57" s="3"/>
      <c r="N57" s="3"/>
      <c r="O57" s="3"/>
      <c r="P57" s="3"/>
      <c r="Q57" s="3"/>
      <c r="R57" s="3"/>
      <c r="S57" s="3"/>
      <c r="T57" s="3"/>
    </row>
    <row r="58" spans="3:20">
      <c r="M58" s="3"/>
      <c r="N58" s="3"/>
      <c r="O58" s="3"/>
      <c r="P58" s="3"/>
      <c r="Q58" s="3"/>
      <c r="R58" s="3"/>
      <c r="S58" s="3"/>
      <c r="T58" s="3"/>
    </row>
    <row r="59" spans="3:20">
      <c r="M59" s="3"/>
      <c r="N59" s="3"/>
      <c r="O59" s="3"/>
      <c r="P59" s="3"/>
      <c r="Q59" s="3"/>
      <c r="R59" s="3"/>
      <c r="S59" s="3"/>
      <c r="T59" s="3"/>
    </row>
    <row r="60" spans="3:20">
      <c r="M60" s="3"/>
      <c r="N60" s="3"/>
      <c r="O60" s="3"/>
      <c r="P60" s="3"/>
      <c r="Q60" s="3"/>
      <c r="R60" s="3"/>
      <c r="S60" s="3"/>
      <c r="T60" s="3"/>
    </row>
    <row r="61" spans="3:20">
      <c r="M61" s="3"/>
      <c r="N61" s="3"/>
      <c r="O61" s="3"/>
      <c r="P61" s="3"/>
      <c r="Q61" s="3"/>
      <c r="R61" s="3"/>
      <c r="S61" s="3"/>
      <c r="T61" s="3"/>
    </row>
  </sheetData>
  <sheetProtection selectLockedCells="1"/>
  <mergeCells count="9">
    <mergeCell ref="D2:H2"/>
    <mergeCell ref="F5:I5"/>
    <mergeCell ref="O4:R4"/>
    <mergeCell ref="Q46:R46"/>
    <mergeCell ref="D52:I52"/>
    <mergeCell ref="D3:I3"/>
    <mergeCell ref="J3:J52"/>
    <mergeCell ref="F4:I4"/>
    <mergeCell ref="Q47:R47"/>
  </mergeCells>
  <dataValidations count="1">
    <dataValidation type="list" allowBlank="1" showInputMessage="1" showErrorMessage="1" sqref="F5:I5">
      <formula1>Liste</formula1>
    </dataValidation>
  </dataValidations>
  <pageMargins left="0.52" right="0.39370078740157483" top="0.39370078740157483" bottom="0.39370078740157483" header="0.51181102362204722" footer="0.51181102362204722"/>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2"/>
  <sheetViews>
    <sheetView showGridLines="0" showRowColHeaders="0" zoomScaleNormal="100" zoomScaleSheetLayoutView="100" workbookViewId="0">
      <selection activeCell="E4" sqref="E4:H4"/>
    </sheetView>
  </sheetViews>
  <sheetFormatPr baseColWidth="10" defaultColWidth="11.42578125" defaultRowHeight="12.75"/>
  <cols>
    <col min="1" max="1" width="2.42578125" style="43" customWidth="1"/>
    <col min="2" max="2" width="4.28515625" style="42" customWidth="1"/>
    <col min="3" max="3" width="51.5703125" style="43" customWidth="1"/>
    <col min="4" max="4" width="3.85546875" style="43" customWidth="1"/>
    <col min="5" max="5" width="21.5703125" style="43" customWidth="1"/>
    <col min="6" max="6" width="11.5703125" style="42" customWidth="1"/>
    <col min="7" max="7" width="3.28515625" style="43" customWidth="1"/>
    <col min="8" max="9" width="4.7109375" style="43" customWidth="1"/>
    <col min="10" max="10" width="3.42578125" style="43" customWidth="1"/>
    <col min="11" max="11" width="11.42578125" style="43"/>
    <col min="12" max="12" width="35.42578125" style="43" customWidth="1"/>
    <col min="13" max="13" width="11.42578125" style="43"/>
    <col min="14" max="14" width="18.5703125" style="43" customWidth="1"/>
    <col min="15" max="15" width="11.42578125" style="43"/>
    <col min="16" max="16" width="6.140625" style="43" customWidth="1"/>
    <col min="17" max="17" width="18.28515625" style="43" customWidth="1"/>
    <col min="18" max="16384" width="11.42578125" style="43"/>
  </cols>
  <sheetData>
    <row r="1" spans="1:29" ht="13.5" customHeight="1" thickBot="1">
      <c r="A1" s="119" t="s">
        <v>78</v>
      </c>
      <c r="B1" s="120"/>
      <c r="C1" s="119"/>
      <c r="D1" s="119"/>
      <c r="E1" s="119"/>
      <c r="F1" s="120"/>
      <c r="G1" s="119"/>
      <c r="H1" s="119"/>
      <c r="I1" s="119"/>
      <c r="J1" s="119"/>
      <c r="K1" s="119"/>
      <c r="L1" s="121"/>
      <c r="M1" s="121"/>
      <c r="N1" s="121"/>
      <c r="O1" s="121"/>
      <c r="P1" s="121"/>
      <c r="Q1" s="121"/>
      <c r="R1" s="121"/>
      <c r="S1" s="121"/>
      <c r="T1" s="119"/>
      <c r="U1" s="119"/>
      <c r="V1" s="119"/>
      <c r="W1" s="119"/>
      <c r="X1" s="119"/>
      <c r="Y1" s="119"/>
      <c r="Z1" s="119"/>
      <c r="AA1" s="119"/>
      <c r="AB1" s="119"/>
      <c r="AC1" s="119"/>
    </row>
    <row r="2" spans="1:29" ht="71.45" customHeight="1">
      <c r="A2" s="119"/>
      <c r="B2" s="44"/>
      <c r="C2" s="245" t="s">
        <v>74</v>
      </c>
      <c r="D2" s="245"/>
      <c r="E2" s="245"/>
      <c r="F2" s="90"/>
      <c r="G2" s="68"/>
      <c r="H2" s="45"/>
      <c r="I2" s="46"/>
      <c r="J2" s="119"/>
      <c r="K2" s="119"/>
      <c r="L2" s="121"/>
      <c r="M2" s="121"/>
      <c r="N2" s="121"/>
      <c r="O2" s="121"/>
      <c r="P2" s="121"/>
      <c r="Q2" s="121"/>
      <c r="R2" s="121"/>
      <c r="S2" s="121"/>
      <c r="T2" s="119"/>
      <c r="U2" s="119"/>
      <c r="V2" s="119"/>
      <c r="W2" s="119"/>
      <c r="X2" s="119"/>
      <c r="Y2" s="119"/>
      <c r="Z2" s="119"/>
      <c r="AA2" s="119"/>
      <c r="AB2" s="119"/>
      <c r="AC2" s="119"/>
    </row>
    <row r="3" spans="1:29" ht="24.95" customHeight="1">
      <c r="A3" s="119"/>
      <c r="B3" s="47"/>
      <c r="C3" s="253"/>
      <c r="D3" s="253"/>
      <c r="E3" s="253"/>
      <c r="F3" s="253"/>
      <c r="G3" s="253"/>
      <c r="H3" s="253"/>
      <c r="I3" s="91"/>
      <c r="J3" s="122"/>
      <c r="K3" s="119"/>
      <c r="L3" s="123"/>
      <c r="M3" s="123"/>
      <c r="N3" s="123"/>
      <c r="O3" s="123"/>
      <c r="P3" s="123"/>
      <c r="Q3" s="123"/>
      <c r="R3" s="121"/>
      <c r="S3" s="121"/>
      <c r="T3" s="119"/>
      <c r="U3" s="119"/>
      <c r="V3" s="119"/>
      <c r="W3" s="119"/>
      <c r="X3" s="119"/>
      <c r="Y3" s="119"/>
      <c r="Z3" s="119"/>
      <c r="AA3" s="119"/>
      <c r="AB3" s="119"/>
      <c r="AC3" s="119"/>
    </row>
    <row r="4" spans="1:29" ht="15">
      <c r="A4" s="119"/>
      <c r="B4" s="114">
        <v>1</v>
      </c>
      <c r="C4" s="96" t="s">
        <v>0</v>
      </c>
      <c r="D4" s="76"/>
      <c r="E4" s="254"/>
      <c r="F4" s="254"/>
      <c r="G4" s="254"/>
      <c r="H4" s="254"/>
      <c r="I4" s="91"/>
      <c r="J4" s="122"/>
      <c r="K4" s="119"/>
      <c r="L4" s="124"/>
      <c r="M4" s="124"/>
      <c r="N4" s="251"/>
      <c r="O4" s="251"/>
      <c r="P4" s="251"/>
      <c r="Q4" s="251"/>
      <c r="R4" s="121"/>
      <c r="S4" s="121"/>
      <c r="T4" s="119"/>
      <c r="U4" s="119"/>
      <c r="V4" s="119"/>
      <c r="W4" s="119"/>
      <c r="X4" s="119"/>
      <c r="Y4" s="119"/>
      <c r="Z4" s="119"/>
      <c r="AA4" s="119"/>
      <c r="AB4" s="119"/>
      <c r="AC4" s="119"/>
    </row>
    <row r="5" spans="1:29" ht="7.5" customHeight="1">
      <c r="A5" s="119"/>
      <c r="B5" s="114"/>
      <c r="C5" s="77"/>
      <c r="D5" s="76"/>
      <c r="E5" s="78"/>
      <c r="F5" s="79"/>
      <c r="G5" s="78"/>
      <c r="H5" s="78"/>
      <c r="I5" s="91"/>
      <c r="J5" s="122"/>
      <c r="K5" s="119"/>
      <c r="L5" s="124"/>
      <c r="M5" s="124"/>
      <c r="N5" s="125"/>
      <c r="O5" s="125"/>
      <c r="P5" s="125"/>
      <c r="Q5" s="125"/>
      <c r="R5" s="121"/>
      <c r="S5" s="121"/>
      <c r="T5" s="119"/>
      <c r="U5" s="119"/>
      <c r="V5" s="119"/>
      <c r="W5" s="119"/>
      <c r="X5" s="119"/>
      <c r="Y5" s="119"/>
      <c r="Z5" s="119"/>
      <c r="AA5" s="119"/>
      <c r="AB5" s="119"/>
      <c r="AC5" s="119"/>
    </row>
    <row r="6" spans="1:29" ht="15">
      <c r="A6" s="119"/>
      <c r="B6" s="114"/>
      <c r="C6" s="77" t="s">
        <v>73</v>
      </c>
      <c r="D6" s="76"/>
      <c r="E6" s="252" t="s">
        <v>18</v>
      </c>
      <c r="F6" s="252"/>
      <c r="G6" s="252"/>
      <c r="H6" s="252"/>
      <c r="I6" s="91"/>
      <c r="J6" s="122"/>
      <c r="K6" s="119"/>
      <c r="L6" s="124"/>
      <c r="M6" s="124"/>
      <c r="N6" s="125"/>
      <c r="O6" s="125"/>
      <c r="P6" s="125"/>
      <c r="Q6" s="125"/>
      <c r="R6" s="121"/>
      <c r="S6" s="121"/>
      <c r="T6" s="119"/>
      <c r="U6" s="119"/>
      <c r="V6" s="119"/>
      <c r="W6" s="119"/>
      <c r="X6" s="119"/>
      <c r="Y6" s="119"/>
      <c r="Z6" s="119"/>
      <c r="AA6" s="119"/>
      <c r="AB6" s="119"/>
      <c r="AC6" s="119"/>
    </row>
    <row r="7" spans="1:29" ht="15">
      <c r="A7" s="119"/>
      <c r="B7" s="114">
        <v>2</v>
      </c>
      <c r="C7" s="97" t="str">
        <f>+Tabelle1!A3</f>
        <v>Backofen</v>
      </c>
      <c r="D7" s="76"/>
      <c r="E7" s="221">
        <f>COUNTIF('Liegenschaft 1'!$B$10:$G$29,C7)+COUNTIF('Liegenschaft 2'!$B$10:$G$29,C7)+COUNTIF('Liegenschaft 3'!$B$10:$G$29,C7)+COUNTIF('Liegenschaft 4'!$B$10:$G$29,C7)+COUNTIF('Liegenschaft 5'!$B$10:$G$29,C7)+COUNTIF('Liegenschaft 6'!$B$10:$G$29,C7)+COUNTIF('Liegenschaft 7'!$B$10:$G$29,C7)+COUNTIF('Liegenschaft 8'!$B$10:$G$29,C7)</f>
        <v>0</v>
      </c>
      <c r="F7" s="222"/>
      <c r="G7" s="222"/>
      <c r="H7" s="223"/>
      <c r="I7" s="91"/>
      <c r="J7" s="122"/>
      <c r="K7" s="119"/>
      <c r="L7" s="124"/>
      <c r="M7" s="124"/>
      <c r="N7" s="125"/>
      <c r="O7" s="125"/>
      <c r="P7" s="125"/>
      <c r="Q7" s="125"/>
      <c r="R7" s="121"/>
      <c r="S7" s="121"/>
      <c r="T7" s="119"/>
      <c r="U7" s="119"/>
      <c r="V7" s="119"/>
      <c r="W7" s="119"/>
      <c r="X7" s="119"/>
      <c r="Y7" s="119"/>
      <c r="Z7" s="119"/>
      <c r="AA7" s="119"/>
      <c r="AB7" s="119"/>
      <c r="AC7" s="119"/>
    </row>
    <row r="8" spans="1:29" ht="15">
      <c r="A8" s="119"/>
      <c r="B8" s="114">
        <v>3</v>
      </c>
      <c r="C8" s="97" t="str">
        <f>+Tabelle1!A4</f>
        <v>Elektroherd</v>
      </c>
      <c r="D8" s="76"/>
      <c r="E8" s="221">
        <f>COUNTIF('Liegenschaft 1'!$B$10:$G$29,C8)+COUNTIF('Liegenschaft 2'!$B$10:$G$29,C8)+COUNTIF('Liegenschaft 3'!$B$10:$G$29,C8)+COUNTIF('Liegenschaft 4'!$B$10:$G$29,C8)+COUNTIF('Liegenschaft 5'!$B$10:$G$29,C8)+COUNTIF('Liegenschaft 6'!$B$10:$G$29,C8)+COUNTIF('Liegenschaft 7'!$B$10:$G$29,C8)+COUNTIF('Liegenschaft 8'!$B$10:$G$29,C8)</f>
        <v>0</v>
      </c>
      <c r="F8" s="222"/>
      <c r="G8" s="222"/>
      <c r="H8" s="223"/>
      <c r="I8" s="91"/>
      <c r="J8" s="122"/>
      <c r="K8" s="126"/>
      <c r="L8" s="124"/>
      <c r="M8" s="127" t="s">
        <v>6</v>
      </c>
      <c r="N8" s="125"/>
      <c r="O8" s="125"/>
      <c r="P8" s="125"/>
      <c r="Q8" s="125"/>
      <c r="R8" s="121"/>
      <c r="S8" s="121"/>
      <c r="T8" s="119"/>
      <c r="U8" s="119"/>
      <c r="V8" s="119"/>
      <c r="W8" s="119"/>
      <c r="X8" s="119"/>
      <c r="Y8" s="119"/>
      <c r="Z8" s="119"/>
      <c r="AA8" s="119"/>
      <c r="AB8" s="119"/>
      <c r="AC8" s="119"/>
    </row>
    <row r="9" spans="1:29" ht="15">
      <c r="A9" s="119"/>
      <c r="B9" s="114">
        <v>4</v>
      </c>
      <c r="C9" s="97" t="str">
        <f>+Tabelle1!A5</f>
        <v>Kleinspeicher für Warmwasser</v>
      </c>
      <c r="D9" s="76"/>
      <c r="E9" s="221">
        <f>COUNTIF('Liegenschaft 1'!$B$10:$G$29,C9)+COUNTIF('Liegenschaft 2'!$B$10:$G$29,C9)+COUNTIF('Liegenschaft 3'!$B$10:$G$29,C9)+COUNTIF('Liegenschaft 4'!$B$10:$G$29,C9)+COUNTIF('Liegenschaft 5'!$B$10:$G$29,C9)+COUNTIF('Liegenschaft 6'!$B$10:$G$29,C9)+COUNTIF('Liegenschaft 7'!$B$10:$G$29,C9)+COUNTIF('Liegenschaft 8'!$B$10:$G$29,C9)</f>
        <v>0</v>
      </c>
      <c r="F9" s="222"/>
      <c r="G9" s="222"/>
      <c r="H9" s="223"/>
      <c r="I9" s="91"/>
      <c r="J9" s="122"/>
      <c r="K9" s="126"/>
      <c r="L9" s="124"/>
      <c r="M9" s="127" t="s">
        <v>7</v>
      </c>
      <c r="N9" s="125"/>
      <c r="O9" s="125"/>
      <c r="P9" s="125"/>
      <c r="Q9" s="125"/>
      <c r="R9" s="121"/>
      <c r="S9" s="121"/>
      <c r="T9" s="119"/>
      <c r="U9" s="119"/>
      <c r="V9" s="119"/>
      <c r="W9" s="119"/>
      <c r="X9" s="119"/>
      <c r="Y9" s="119"/>
      <c r="Z9" s="119"/>
      <c r="AA9" s="119"/>
      <c r="AB9" s="119"/>
      <c r="AC9" s="119"/>
    </row>
    <row r="10" spans="1:29" ht="15">
      <c r="A10" s="119"/>
      <c r="B10" s="114">
        <v>5</v>
      </c>
      <c r="C10" s="97" t="str">
        <f>+Tabelle1!A6</f>
        <v>Konvektomat</v>
      </c>
      <c r="D10" s="76"/>
      <c r="E10" s="221">
        <f>COUNTIF('Liegenschaft 1'!$B$10:$G$29,C10)+COUNTIF('Liegenschaft 2'!$B$10:$G$29,C10)+COUNTIF('Liegenschaft 3'!$B$10:$G$29,C10)+COUNTIF('Liegenschaft 4'!$B$10:$G$29,C10)+COUNTIF('Liegenschaft 5'!$B$10:$G$29,C10)+COUNTIF('Liegenschaft 6'!$B$10:$G$29,C10)+COUNTIF('Liegenschaft 7'!$B$10:$G$29,C10)+COUNTIF('Liegenschaft 8'!$B$10:$G$29,C10)</f>
        <v>0</v>
      </c>
      <c r="F10" s="222"/>
      <c r="G10" s="222"/>
      <c r="H10" s="223"/>
      <c r="I10" s="91"/>
      <c r="J10" s="122"/>
      <c r="K10" s="119"/>
      <c r="L10" s="124"/>
      <c r="M10" s="127" t="s">
        <v>8</v>
      </c>
      <c r="N10" s="125"/>
      <c r="O10" s="125"/>
      <c r="P10" s="125"/>
      <c r="Q10" s="125"/>
      <c r="R10" s="121"/>
      <c r="S10" s="121"/>
      <c r="T10" s="119"/>
      <c r="U10" s="119"/>
      <c r="V10" s="119"/>
      <c r="W10" s="119"/>
      <c r="X10" s="119"/>
      <c r="Y10" s="119"/>
      <c r="Z10" s="119"/>
      <c r="AA10" s="119"/>
      <c r="AB10" s="119"/>
      <c r="AC10" s="119"/>
    </row>
    <row r="11" spans="1:29" ht="15">
      <c r="A11" s="119"/>
      <c r="B11" s="114">
        <v>6</v>
      </c>
      <c r="C11" s="97" t="str">
        <f>+Tabelle1!A7</f>
        <v>Kühl-Gefrier-Kombination</v>
      </c>
      <c r="D11" s="76"/>
      <c r="E11" s="221">
        <f>COUNTIF('Liegenschaft 1'!$B$10:$G$29,C11)+COUNTIF('Liegenschaft 2'!$B$10:$G$29,C11)+COUNTIF('Liegenschaft 3'!$B$10:$G$29,C11)+COUNTIF('Liegenschaft 4'!$B$10:$G$29,C11)+COUNTIF('Liegenschaft 5'!$B$10:$G$29,C11)+COUNTIF('Liegenschaft 6'!$B$10:$G$29,C11)+COUNTIF('Liegenschaft 7'!$B$10:$G$29,C11)+COUNTIF('Liegenschaft 8'!$B$10:$G$29,C11)</f>
        <v>0</v>
      </c>
      <c r="F11" s="222"/>
      <c r="G11" s="222"/>
      <c r="H11" s="223"/>
      <c r="I11" s="91"/>
      <c r="J11" s="122"/>
      <c r="K11" s="119"/>
      <c r="L11" s="124"/>
      <c r="M11" s="124"/>
      <c r="N11" s="125"/>
      <c r="O11" s="125"/>
      <c r="P11" s="125"/>
      <c r="Q11" s="125"/>
      <c r="R11" s="121"/>
      <c r="S11" s="121"/>
      <c r="T11" s="119"/>
      <c r="U11" s="119"/>
      <c r="V11" s="119"/>
      <c r="W11" s="119"/>
      <c r="X11" s="119"/>
      <c r="Y11" s="119"/>
      <c r="Z11" s="119"/>
      <c r="AA11" s="119"/>
      <c r="AB11" s="119"/>
      <c r="AC11" s="119"/>
    </row>
    <row r="12" spans="1:29" ht="15">
      <c r="A12" s="119"/>
      <c r="B12" s="114">
        <v>7</v>
      </c>
      <c r="C12" s="97" t="str">
        <f>+Tabelle1!A8</f>
        <v>Kühlschrank</v>
      </c>
      <c r="D12" s="76"/>
      <c r="E12" s="221">
        <f>COUNTIF('Liegenschaft 1'!$B$10:$G$29,C12)+COUNTIF('Liegenschaft 2'!$B$10:$G$29,C12)+COUNTIF('Liegenschaft 3'!$B$10:$G$29,C12)+COUNTIF('Liegenschaft 4'!$B$10:$G$29,C12)+COUNTIF('Liegenschaft 5'!$B$10:$G$29,C12)+COUNTIF('Liegenschaft 6'!$B$10:$G$29,C12)+COUNTIF('Liegenschaft 7'!$B$10:$G$29,C12)+COUNTIF('Liegenschaft 8'!$B$10:$G$29,C12)</f>
        <v>0</v>
      </c>
      <c r="F12" s="222"/>
      <c r="G12" s="222"/>
      <c r="H12" s="223"/>
      <c r="I12" s="91"/>
      <c r="J12" s="122"/>
      <c r="K12" s="119"/>
      <c r="L12" s="124"/>
      <c r="M12" s="124"/>
      <c r="N12" s="125"/>
      <c r="O12" s="125"/>
      <c r="P12" s="125"/>
      <c r="Q12" s="125"/>
      <c r="R12" s="121"/>
      <c r="S12" s="121"/>
      <c r="T12" s="119"/>
      <c r="U12" s="119"/>
      <c r="V12" s="119"/>
      <c r="W12" s="119"/>
      <c r="X12" s="119"/>
      <c r="Y12" s="119"/>
      <c r="Z12" s="119"/>
      <c r="AA12" s="119"/>
      <c r="AB12" s="119"/>
      <c r="AC12" s="119"/>
    </row>
    <row r="13" spans="1:29" ht="15">
      <c r="A13" s="119"/>
      <c r="B13" s="114">
        <v>8</v>
      </c>
      <c r="C13" s="97" t="str">
        <f>+Tabelle1!A9</f>
        <v>Spülmaschine</v>
      </c>
      <c r="D13" s="76"/>
      <c r="E13" s="221">
        <f>COUNTIF('Liegenschaft 1'!$B$10:$G$29,C13)+COUNTIF('Liegenschaft 2'!$B$10:$G$29,C13)+COUNTIF('Liegenschaft 3'!$B$10:$G$29,C13)+COUNTIF('Liegenschaft 4'!$B$10:$G$29,C13)+COUNTIF('Liegenschaft 5'!$B$10:$G$29,C13)+COUNTIF('Liegenschaft 6'!$B$10:$G$29,C13)+COUNTIF('Liegenschaft 7'!$B$10:$G$29,C13)+COUNTIF('Liegenschaft 8'!$B$10:$G$29,C13)</f>
        <v>0</v>
      </c>
      <c r="F13" s="222"/>
      <c r="G13" s="222"/>
      <c r="H13" s="223"/>
      <c r="I13" s="91"/>
      <c r="J13" s="122"/>
      <c r="K13" s="119"/>
      <c r="L13" s="124"/>
      <c r="M13" s="124"/>
      <c r="N13" s="125"/>
      <c r="O13" s="125"/>
      <c r="P13" s="125"/>
      <c r="Q13" s="125"/>
      <c r="R13" s="121"/>
      <c r="S13" s="121"/>
      <c r="T13" s="119"/>
      <c r="U13" s="119"/>
      <c r="V13" s="119"/>
      <c r="W13" s="119"/>
      <c r="X13" s="119"/>
      <c r="Y13" s="119"/>
      <c r="Z13" s="119"/>
      <c r="AA13" s="119"/>
      <c r="AB13" s="119"/>
      <c r="AC13" s="119"/>
    </row>
    <row r="14" spans="1:29" ht="15">
      <c r="A14" s="119"/>
      <c r="B14" s="114">
        <v>9</v>
      </c>
      <c r="C14" s="97" t="str">
        <f>+Tabelle1!A10</f>
        <v>Trockner</v>
      </c>
      <c r="D14" s="76"/>
      <c r="E14" s="221">
        <f>COUNTIF('Liegenschaft 1'!$B$10:$G$29,C14)+COUNTIF('Liegenschaft 2'!$B$10:$G$29,C14)+COUNTIF('Liegenschaft 3'!$B$10:$G$29,C14)+COUNTIF('Liegenschaft 4'!$B$10:$G$29,C14)+COUNTIF('Liegenschaft 5'!$B$10:$G$29,C14)+COUNTIF('Liegenschaft 6'!$B$10:$G$29,C14)+COUNTIF('Liegenschaft 7'!$B$10:$G$29,C14)+COUNTIF('Liegenschaft 8'!$B$10:$G$29,C14)</f>
        <v>0</v>
      </c>
      <c r="F14" s="222"/>
      <c r="G14" s="222"/>
      <c r="H14" s="223"/>
      <c r="I14" s="91"/>
      <c r="J14" s="122"/>
      <c r="K14" s="119"/>
      <c r="L14" s="124"/>
      <c r="M14" s="124"/>
      <c r="N14" s="125"/>
      <c r="O14" s="125"/>
      <c r="P14" s="125"/>
      <c r="Q14" s="125"/>
      <c r="R14" s="121"/>
      <c r="S14" s="121"/>
      <c r="T14" s="119"/>
      <c r="U14" s="119"/>
      <c r="V14" s="119"/>
      <c r="W14" s="119"/>
      <c r="X14" s="119"/>
      <c r="Y14" s="119"/>
      <c r="Z14" s="119"/>
      <c r="AA14" s="119"/>
      <c r="AB14" s="119"/>
      <c r="AC14" s="119"/>
    </row>
    <row r="15" spans="1:29" ht="15">
      <c r="A15" s="119"/>
      <c r="B15" s="114">
        <v>10</v>
      </c>
      <c r="C15" s="97" t="str">
        <f>+Tabelle1!A11</f>
        <v>Waschmaschine</v>
      </c>
      <c r="D15" s="76"/>
      <c r="E15" s="221">
        <f>COUNTIF('Liegenschaft 1'!$B$10:$G$29,C15)+COUNTIF('Liegenschaft 2'!$B$10:$G$29,C15)+COUNTIF('Liegenschaft 3'!$B$10:$G$29,C15)+COUNTIF('Liegenschaft 4'!$B$10:$G$29,C15)+COUNTIF('Liegenschaft 5'!$B$10:$G$29,C15)+COUNTIF('Liegenschaft 6'!$B$10:$G$29,C15)+COUNTIF('Liegenschaft 7'!$B$10:$G$29,C15)+COUNTIF('Liegenschaft 8'!$B$10:$G$29,C15)</f>
        <v>0</v>
      </c>
      <c r="F15" s="222"/>
      <c r="G15" s="222"/>
      <c r="H15" s="223"/>
      <c r="I15" s="91"/>
      <c r="J15" s="122"/>
      <c r="K15" s="119"/>
      <c r="L15" s="124"/>
      <c r="M15" s="124"/>
      <c r="N15" s="125"/>
      <c r="O15" s="125"/>
      <c r="P15" s="125"/>
      <c r="Q15" s="125"/>
      <c r="R15" s="121"/>
      <c r="S15" s="121"/>
      <c r="T15" s="119"/>
      <c r="U15" s="119"/>
      <c r="V15" s="119"/>
      <c r="W15" s="119"/>
      <c r="X15" s="119"/>
      <c r="Y15" s="119"/>
      <c r="Z15" s="119"/>
      <c r="AA15" s="119"/>
      <c r="AB15" s="119"/>
      <c r="AC15" s="119"/>
    </row>
    <row r="16" spans="1:29" ht="15">
      <c r="A16" s="119"/>
      <c r="B16" s="114">
        <v>11</v>
      </c>
      <c r="C16" s="67" t="s">
        <v>59</v>
      </c>
      <c r="D16" s="66"/>
      <c r="E16" s="221">
        <f>COUNTIF('Liegenschaft 1'!$B$10:$G$29,C16)+COUNTIF('Liegenschaft 2'!$B$10:$G$29,C16)+COUNTIF('Liegenschaft 3'!$B$10:$G$29,C16)+COUNTIF('Liegenschaft 4'!$B$10:$G$29,C16)+COUNTIF('Liegenschaft 5'!$B$10:$G$29,C16)+COUNTIF('Liegenschaft 6'!$B$10:$G$29,C16)+COUNTIF('Liegenschaft 7'!$B$10:$G$29,C16)+COUNTIF('Liegenschaft 8'!$B$10:$G$29,C16)</f>
        <v>0</v>
      </c>
      <c r="F16" s="222"/>
      <c r="G16" s="222"/>
      <c r="H16" s="223"/>
      <c r="I16" s="91"/>
      <c r="J16" s="122"/>
      <c r="K16" s="119"/>
      <c r="L16" s="124"/>
      <c r="M16" s="124"/>
      <c r="N16" s="125"/>
      <c r="O16" s="125"/>
      <c r="P16" s="125"/>
      <c r="Q16" s="125"/>
      <c r="R16" s="121"/>
      <c r="S16" s="121"/>
      <c r="T16" s="119"/>
      <c r="U16" s="119"/>
      <c r="V16" s="119"/>
      <c r="W16" s="119"/>
      <c r="X16" s="119"/>
      <c r="Y16" s="119"/>
      <c r="Z16" s="119"/>
      <c r="AA16" s="119"/>
      <c r="AB16" s="119"/>
      <c r="AC16" s="119"/>
    </row>
    <row r="17" spans="1:29" ht="15">
      <c r="A17" s="119"/>
      <c r="B17" s="114">
        <v>12</v>
      </c>
      <c r="C17" s="94" t="s">
        <v>87</v>
      </c>
      <c r="D17" s="66"/>
      <c r="E17" s="221">
        <f>+COUNT('Liegenschaft 1'!H27:H29,'Liegenschaft 2'!H27:H29,'Liegenschaft 3'!H27:H29,'Liegenschaft 4'!H27:H29,'Liegenschaft 5'!H27:H29,'Liegenschaft 6'!H27:H29,'Liegenschaft 7'!H27:H29,'Liegenschaft 8'!H27:H29)
-COUNTIF('Liegenschaft 1'!C27:C29,Basisdatenblatt!C7)
-COUNTIF('Liegenschaft 1'!C27:C29,Basisdatenblatt!C8)
-COUNTIF('Liegenschaft 1'!C27:C29,Basisdatenblatt!C9)
-COUNTIF('Liegenschaft 1'!C27:C29,Basisdatenblatt!C10)
-COUNTIF('Liegenschaft 1'!C27:C29,Basisdatenblatt!C11)
-COUNTIF('Liegenschaft 1'!C27:C29,Basisdatenblatt!C12)
-COUNTIF('Liegenschaft 1'!C27:C29,Basisdatenblatt!C13)
-COUNTIF('Liegenschaft 1'!C27:C29,Basisdatenblatt!C14)
-COUNTIF('Liegenschaft 1'!C27:C29,Basisdatenblatt!C15)
-COUNTIF('Liegenschaft 1'!C27:C29,Basisdatenblatt!C16)-COUNTIF('Liegenschaft 2'!C27:C29,Basisdatenblatt!C7)
-COUNTIF('Liegenschaft 2'!C27:C29,Basisdatenblatt!C8)
-COUNTIF('Liegenschaft 2'!C27:C29,Basisdatenblatt!C9)
-COUNTIF('Liegenschaft 2'!C27:C29,Basisdatenblatt!C10)
-COUNTIF('Liegenschaft 2'!C27:C29,Basisdatenblatt!C11)
-COUNTIF('Liegenschaft 2'!C27:C29,Basisdatenblatt!C12)
-COUNTIF('Liegenschaft 2'!C27:C29,Basisdatenblatt!C13)
-COUNTIF('Liegenschaft 2'!C27:C29,Basisdatenblatt!C14)
-COUNTIF('Liegenschaft 2'!C27:C29,Basisdatenblatt!C15)
-COUNTIF('Liegenschaft 2'!C27:C29,Basisdatenblatt!C16)-COUNTIF('Liegenschaft 3'!C27:C29,Basisdatenblatt!C7)
-COUNTIF('Liegenschaft 3'!C27:C29,Basisdatenblatt!C8)
-COUNTIF('Liegenschaft 3'!C27:C29,Basisdatenblatt!C9)
-COUNTIF('Liegenschaft 3'!C27:C29,Basisdatenblatt!C10)
-COUNTIF('Liegenschaft 3'!C27:C29,Basisdatenblatt!C11)
-COUNTIF('Liegenschaft 3'!C27:C29,Basisdatenblatt!C12)
-COUNTIF('Liegenschaft 3'!C27:C29,Basisdatenblatt!C13)
-COUNTIF('Liegenschaft 3'!C27:C29,Basisdatenblatt!C14)
-COUNTIF('Liegenschaft 3'!C27:C29,Basisdatenblatt!C15)
-COUNTIF('Liegenschaft 3'!C27:C29,Basisdatenblatt!C16)
-COUNTIF('Liegenschaft 4'!C27:C29,Basisdatenblatt!C7)
-COUNTIF('Liegenschaft 4'!C27:C29,Basisdatenblatt!C8)
-COUNTIF('Liegenschaft 4'!C27:C29,Basisdatenblatt!C9)
-COUNTIF('Liegenschaft 4'!C27:C29,Basisdatenblatt!C10)
-COUNTIF('Liegenschaft 4'!C27:C29,Basisdatenblatt!C11)
-COUNTIF('Liegenschaft 4'!C27:C29,Basisdatenblatt!C12)
-COUNTIF('Liegenschaft 4'!C27:C29,Basisdatenblatt!C13)
-COUNTIF('Liegenschaft 4'!C27:C29,Basisdatenblatt!C14)
-COUNTIF('Liegenschaft 4'!C27:C29,Basisdatenblatt!C15)
-COUNTIF('Liegenschaft 4'!C27:C29,Basisdatenblatt!C16)
-COUNTIF('Liegenschaft 5'!C27:C29,Basisdatenblatt!C7)
-COUNTIF('Liegenschaft 5'!C27:C29,Basisdatenblatt!C8)
-COUNTIF('Liegenschaft 5'!C27:C29,Basisdatenblatt!C9)
-COUNTIF('Liegenschaft 5'!C27:C29,Basisdatenblatt!C10)
-COUNTIF('Liegenschaft 5'!C27:C29,Basisdatenblatt!C11)
-COUNTIF('Liegenschaft 5'!C27:C29,Basisdatenblatt!C12)
-COUNTIF('Liegenschaft 5'!C27:C29,Basisdatenblatt!C13)
-COUNTIF('Liegenschaft 5'!C27:C29,Basisdatenblatt!C14)
-COUNTIF('Liegenschaft 5'!C27:C29,Basisdatenblatt!C15)
-COUNTIF('Liegenschaft 5'!C27:C29,Basisdatenblatt!C16)
-COUNTIF('Liegenschaft 6'!C27:C29,Basisdatenblatt!C7)
-COUNTIF('Liegenschaft 6'!C27:C29,Basisdatenblatt!C8)
-COUNTIF('Liegenschaft 6'!C27:C29,Basisdatenblatt!C9)
-COUNTIF('Liegenschaft 6'!C27:C29,Basisdatenblatt!C10)
-COUNTIF('Liegenschaft 6'!C27:C29,Basisdatenblatt!C11)
-COUNTIF('Liegenschaft 6'!C27:C29,Basisdatenblatt!C12)
-COUNTIF('Liegenschaft 6'!C27:C29,Basisdatenblatt!C13)
-COUNTIF('Liegenschaft 6'!C27:C29,Basisdatenblatt!C14)
-COUNTIF('Liegenschaft 6'!C27:C29,Basisdatenblatt!C15)
-COUNTIF('Liegenschaft 6'!C27:C29,Basisdatenblatt!C16)
-COUNTIF('Liegenschaft 7'!C27:C29,Basisdatenblatt!C7)
-COUNTIF('Liegenschaft 7'!C27:C29,Basisdatenblatt!C8)
-COUNTIF('Liegenschaft 7'!C27:C29,Basisdatenblatt!C9)
-COUNTIF('Liegenschaft 7'!C27:C29,Basisdatenblatt!C10)
-COUNTIF('Liegenschaft 7'!C27:C29,Basisdatenblatt!C11)
-COUNTIF('Liegenschaft 7'!C27:C29,Basisdatenblatt!C12)
-COUNTIF('Liegenschaft 7'!C27:C29,Basisdatenblatt!C13)
-COUNTIF('Liegenschaft 7'!C27:C29,Basisdatenblatt!C14)
-COUNTIF('Liegenschaft 7'!C27:C29,Basisdatenblatt!C15)
-COUNTIF('Liegenschaft 7'!C27:C29,Basisdatenblatt!C16)
-COUNTIF('Liegenschaft 8'!C27:C29,Basisdatenblatt!C7)
-COUNTIF('Liegenschaft 8'!C27:C29,Basisdatenblatt!C8)
-COUNTIF('Liegenschaft 8'!C27:C29,Basisdatenblatt!C9)
-COUNTIF('Liegenschaft 8'!C27:C29,Basisdatenblatt!C10)
-COUNTIF('Liegenschaft 8'!C27:C29,Basisdatenblatt!C11)
-COUNTIF('Liegenschaft 8'!C27:C29,Basisdatenblatt!C12)
-COUNTIF('Liegenschaft 8'!C27:C29,Basisdatenblatt!C13)
-COUNTIF('Liegenschaft 8'!C27:C29,Basisdatenblatt!C14)
-COUNTIF('Liegenschaft 8'!C27:C29,Basisdatenblatt!C15)
-COUNTIF('Liegenschaft 8'!C27:C29,Basisdatenblatt!C16)</f>
        <v>0</v>
      </c>
      <c r="F17" s="222"/>
      <c r="G17" s="222"/>
      <c r="H17" s="223"/>
      <c r="I17" s="91"/>
      <c r="J17" s="122"/>
      <c r="K17" s="119"/>
      <c r="L17" s="124"/>
      <c r="M17" s="124"/>
      <c r="N17" s="125"/>
      <c r="O17" s="125"/>
      <c r="P17" s="125"/>
      <c r="Q17" s="125"/>
      <c r="R17" s="121"/>
      <c r="S17" s="121"/>
      <c r="T17" s="119"/>
      <c r="U17" s="119"/>
      <c r="V17" s="119"/>
      <c r="W17" s="119"/>
      <c r="X17" s="119"/>
      <c r="Y17" s="119"/>
      <c r="Z17" s="119"/>
      <c r="AA17" s="119"/>
      <c r="AB17" s="119"/>
      <c r="AC17" s="119"/>
    </row>
    <row r="18" spans="1:29" ht="15">
      <c r="A18" s="119"/>
      <c r="B18" s="114">
        <v>13</v>
      </c>
      <c r="C18" s="98" t="s">
        <v>38</v>
      </c>
      <c r="D18" s="76"/>
      <c r="E18" s="248">
        <f>SUM(E7:H17)</f>
        <v>0</v>
      </c>
      <c r="F18" s="249"/>
      <c r="G18" s="249"/>
      <c r="H18" s="250"/>
      <c r="I18" s="91"/>
      <c r="J18" s="122"/>
      <c r="K18" s="119"/>
      <c r="L18" s="128"/>
      <c r="M18" s="129"/>
      <c r="N18" s="130"/>
      <c r="O18" s="130"/>
      <c r="P18" s="130"/>
      <c r="Q18" s="130"/>
      <c r="R18" s="121"/>
      <c r="S18" s="121"/>
      <c r="T18" s="119"/>
      <c r="U18" s="119"/>
      <c r="V18" s="119"/>
      <c r="W18" s="119"/>
      <c r="X18" s="119"/>
      <c r="Y18" s="119"/>
      <c r="Z18" s="119"/>
      <c r="AA18" s="119"/>
      <c r="AB18" s="119"/>
      <c r="AC18" s="119"/>
    </row>
    <row r="19" spans="1:29" ht="15">
      <c r="A19" s="119"/>
      <c r="B19" s="115"/>
      <c r="C19" s="103"/>
      <c r="D19" s="74"/>
      <c r="E19" s="74"/>
      <c r="F19" s="75"/>
      <c r="G19" s="89"/>
      <c r="H19" s="89"/>
      <c r="I19" s="91"/>
      <c r="J19" s="122"/>
      <c r="K19" s="119"/>
      <c r="L19" s="128"/>
      <c r="M19" s="129"/>
      <c r="N19" s="130"/>
      <c r="O19" s="130"/>
      <c r="P19" s="130"/>
      <c r="Q19" s="130"/>
      <c r="R19" s="121"/>
      <c r="S19" s="121"/>
      <c r="T19" s="119"/>
      <c r="U19" s="119"/>
      <c r="V19" s="119"/>
      <c r="W19" s="119"/>
      <c r="X19" s="119"/>
      <c r="Y19" s="119"/>
      <c r="Z19" s="119"/>
      <c r="AA19" s="119"/>
      <c r="AB19" s="119"/>
      <c r="AC19" s="119"/>
    </row>
    <row r="20" spans="1:29" ht="15">
      <c r="A20" s="119"/>
      <c r="B20" s="115"/>
      <c r="C20" s="178" t="s">
        <v>95</v>
      </c>
      <c r="D20" s="74"/>
      <c r="E20" s="74"/>
      <c r="F20" s="75"/>
      <c r="G20" s="89"/>
      <c r="H20" s="89"/>
      <c r="I20" s="91"/>
      <c r="J20" s="122"/>
      <c r="K20" s="119"/>
      <c r="L20" s="128"/>
      <c r="M20" s="129"/>
      <c r="N20" s="130"/>
      <c r="O20" s="130"/>
      <c r="P20" s="130"/>
      <c r="Q20" s="130"/>
      <c r="R20" s="121"/>
      <c r="S20" s="121"/>
      <c r="T20" s="119"/>
      <c r="U20" s="119"/>
      <c r="V20" s="119"/>
      <c r="W20" s="119"/>
      <c r="X20" s="119"/>
      <c r="Y20" s="119"/>
      <c r="Z20" s="119"/>
      <c r="AA20" s="119"/>
      <c r="AB20" s="119"/>
      <c r="AC20" s="119"/>
    </row>
    <row r="21" spans="1:29" ht="15" customHeight="1">
      <c r="A21" s="119"/>
      <c r="B21" s="115">
        <v>14</v>
      </c>
      <c r="C21" s="80" t="s">
        <v>88</v>
      </c>
      <c r="D21" s="66"/>
      <c r="E21" s="237">
        <f>+'Liegenschaft 1'!I31+'Liegenschaft 2'!I31+'Liegenschaft 3'!I31+'Liegenschaft 4'!I31+'Liegenschaft 5'!I31+'Liegenschaft 6'!I31+'Liegenschaft 7'!I31+'Liegenschaft 8'!I31</f>
        <v>0</v>
      </c>
      <c r="F21" s="237"/>
      <c r="G21" s="237"/>
      <c r="H21" s="237"/>
      <c r="I21" s="92"/>
      <c r="J21" s="122"/>
      <c r="K21" s="131"/>
      <c r="L21" s="128"/>
      <c r="M21" s="129"/>
      <c r="N21" s="130"/>
      <c r="O21" s="130"/>
      <c r="P21" s="130"/>
      <c r="Q21" s="130"/>
      <c r="R21" s="121"/>
      <c r="S21" s="121"/>
      <c r="T21" s="119"/>
      <c r="U21" s="119"/>
      <c r="V21" s="119"/>
      <c r="W21" s="119"/>
      <c r="X21" s="119"/>
      <c r="Y21" s="119"/>
      <c r="Z21" s="119"/>
      <c r="AA21" s="119"/>
      <c r="AB21" s="119"/>
      <c r="AC21" s="119"/>
    </row>
    <row r="22" spans="1:29" ht="15" customHeight="1">
      <c r="A22" s="119"/>
      <c r="B22" s="115">
        <v>15</v>
      </c>
      <c r="C22" s="80" t="s">
        <v>90</v>
      </c>
      <c r="D22" s="66"/>
      <c r="E22" s="242">
        <f>'Liegenschaft 1'!I33+'Liegenschaft 2'!I33+'Liegenschaft 3'!I33+'Liegenschaft 4'!I33+'Liegenschaft 5'!I33+'Liegenschaft 6'!I33+'Liegenschaft 7'!I33+'Liegenschaft 8'!I33</f>
        <v>0</v>
      </c>
      <c r="F22" s="243"/>
      <c r="G22" s="243"/>
      <c r="H22" s="244"/>
      <c r="I22" s="92"/>
      <c r="J22" s="122"/>
      <c r="K22" s="131"/>
      <c r="L22" s="128"/>
      <c r="M22" s="129"/>
      <c r="N22" s="130"/>
      <c r="O22" s="130"/>
      <c r="P22" s="130"/>
      <c r="Q22" s="130"/>
      <c r="R22" s="121"/>
      <c r="S22" s="121"/>
      <c r="T22" s="119"/>
      <c r="U22" s="119"/>
      <c r="V22" s="119"/>
      <c r="W22" s="119"/>
      <c r="X22" s="119"/>
      <c r="Y22" s="119"/>
      <c r="Z22" s="119"/>
      <c r="AA22" s="119"/>
      <c r="AB22" s="119"/>
      <c r="AC22" s="119"/>
    </row>
    <row r="23" spans="1:29" ht="15.95" customHeight="1">
      <c r="A23" s="119"/>
      <c r="B23" s="115">
        <v>16</v>
      </c>
      <c r="C23" s="80" t="s">
        <v>91</v>
      </c>
      <c r="D23" s="81"/>
      <c r="E23" s="84">
        <f>'Liegenschaft 1'!I35+'Liegenschaft 2'!I35+'Liegenschaft 3'!I35+'Liegenschaft 4'!I35+'Liegenschaft 5'!I35+'Liegenschaft 6'!I35+'Liegenschaft 7'!I35+'Liegenschaft 8'!I35</f>
        <v>0</v>
      </c>
      <c r="F23" s="238">
        <f>IFERROR(E23/('Liegenschaft 1'!I33+'Liegenschaft 2'!I33+'Liegenschaft 3'!I33+'Liegenschaft 4'!I33+'Liegenschaft 5'!I33+'Liegenschaft 6'!I33+'Liegenschaft 7'!I33+'Liegenschaft 8'!I33),0)</f>
        <v>0</v>
      </c>
      <c r="G23" s="238"/>
      <c r="H23" s="238"/>
      <c r="I23" s="91"/>
      <c r="J23" s="122"/>
      <c r="K23" s="119"/>
      <c r="L23" s="128"/>
      <c r="M23" s="129"/>
      <c r="N23" s="130"/>
      <c r="O23" s="130"/>
      <c r="P23" s="130"/>
      <c r="Q23" s="130"/>
      <c r="R23" s="121"/>
      <c r="S23" s="121"/>
      <c r="T23" s="119"/>
      <c r="U23" s="119"/>
      <c r="V23" s="119"/>
      <c r="W23" s="119"/>
      <c r="X23" s="119"/>
      <c r="Y23" s="119"/>
      <c r="Z23" s="119"/>
      <c r="AA23" s="119"/>
      <c r="AB23" s="119"/>
      <c r="AC23" s="119"/>
    </row>
    <row r="24" spans="1:29" ht="15.6" customHeight="1">
      <c r="A24" s="119"/>
      <c r="B24" s="115">
        <v>17</v>
      </c>
      <c r="C24" s="80" t="s">
        <v>92</v>
      </c>
      <c r="D24" s="81"/>
      <c r="E24" s="239">
        <f>IFERROR(((('Liegenschaft 1'!I35*Tabelle1!B16)+('Liegenschaft 2'!I35*Tabelle1!B16)+('Liegenschaft 3'!I35*Tabelle1!B16)+('Liegenschaft 4'!I35*Tabelle1!B16)+('Liegenschaft 5'!I35*Tabelle1!B16)+('Liegenschaft 6'!I35*Tabelle1!B16)+('Liegenschaft 7'!I35*Tabelle1!B16)+('Liegenschaft 8'!I35*Tabelle1!B16))/1000000),0)</f>
        <v>0</v>
      </c>
      <c r="F24" s="239"/>
      <c r="G24" s="239"/>
      <c r="H24" s="239"/>
      <c r="I24" s="91"/>
      <c r="J24" s="122"/>
      <c r="K24" s="119"/>
      <c r="L24" s="128"/>
      <c r="M24" s="129"/>
      <c r="N24" s="130"/>
      <c r="O24" s="130"/>
      <c r="P24" s="130"/>
      <c r="Q24" s="130"/>
      <c r="R24" s="121"/>
      <c r="S24" s="121"/>
      <c r="T24" s="119"/>
      <c r="U24" s="119"/>
      <c r="V24" s="119"/>
      <c r="W24" s="119"/>
      <c r="X24" s="119"/>
      <c r="Y24" s="119"/>
      <c r="Z24" s="119"/>
      <c r="AA24" s="119"/>
      <c r="AB24" s="119"/>
      <c r="AC24" s="119"/>
    </row>
    <row r="25" spans="1:29" ht="15.6" customHeight="1">
      <c r="A25" s="119"/>
      <c r="B25" s="115">
        <v>18</v>
      </c>
      <c r="C25" s="93" t="s">
        <v>93</v>
      </c>
      <c r="D25" s="81"/>
      <c r="E25" s="240">
        <f>E24*15</f>
        <v>0</v>
      </c>
      <c r="F25" s="240"/>
      <c r="G25" s="240"/>
      <c r="H25" s="240"/>
      <c r="I25" s="91"/>
      <c r="J25" s="122"/>
      <c r="K25" s="119"/>
      <c r="L25" s="128"/>
      <c r="M25" s="129"/>
      <c r="N25" s="130"/>
      <c r="O25" s="130"/>
      <c r="P25" s="130"/>
      <c r="Q25" s="130"/>
      <c r="R25" s="121"/>
      <c r="S25" s="121"/>
      <c r="T25" s="119"/>
      <c r="U25" s="119"/>
      <c r="V25" s="119"/>
      <c r="W25" s="119"/>
      <c r="X25" s="119"/>
      <c r="Y25" s="119"/>
      <c r="Z25" s="119"/>
      <c r="AA25" s="119"/>
      <c r="AB25" s="119"/>
      <c r="AC25" s="119"/>
    </row>
    <row r="26" spans="1:29" s="49" customFormat="1" ht="15" customHeight="1">
      <c r="A26" s="119"/>
      <c r="B26" s="115">
        <v>19</v>
      </c>
      <c r="C26" s="80" t="s">
        <v>94</v>
      </c>
      <c r="D26" s="81"/>
      <c r="E26" s="241">
        <f>IFERROR(E21/E25,0)</f>
        <v>0</v>
      </c>
      <c r="F26" s="241"/>
      <c r="G26" s="241"/>
      <c r="H26" s="241"/>
      <c r="I26" s="91"/>
      <c r="J26" s="122"/>
      <c r="K26" s="126"/>
      <c r="L26" s="132"/>
      <c r="M26" s="129"/>
      <c r="N26" s="133"/>
      <c r="O26" s="133"/>
      <c r="P26" s="246"/>
      <c r="Q26" s="247"/>
      <c r="R26" s="121"/>
      <c r="S26" s="121"/>
      <c r="T26" s="119"/>
      <c r="U26" s="119"/>
      <c r="V26" s="119"/>
      <c r="W26" s="119"/>
      <c r="X26" s="119"/>
      <c r="Y26" s="119"/>
      <c r="Z26" s="119"/>
      <c r="AA26" s="119"/>
      <c r="AB26" s="119"/>
      <c r="AC26" s="119"/>
    </row>
    <row r="27" spans="1:29" s="49" customFormat="1" ht="15">
      <c r="A27" s="119"/>
      <c r="B27" s="115"/>
      <c r="C27" s="48"/>
      <c r="D27" s="81"/>
      <c r="E27" s="78"/>
      <c r="F27" s="176"/>
      <c r="G27" s="82"/>
      <c r="H27" s="83"/>
      <c r="I27" s="91"/>
      <c r="J27" s="122"/>
      <c r="K27" s="126"/>
      <c r="L27" s="132"/>
      <c r="M27" s="129"/>
      <c r="N27" s="133"/>
      <c r="O27" s="133"/>
      <c r="P27" s="134"/>
      <c r="Q27" s="135"/>
      <c r="R27" s="121"/>
      <c r="S27" s="121"/>
      <c r="T27" s="119"/>
      <c r="U27" s="119"/>
      <c r="V27" s="119"/>
      <c r="W27" s="119"/>
      <c r="X27" s="119"/>
      <c r="Y27" s="119"/>
      <c r="Z27" s="119"/>
      <c r="AA27" s="119"/>
      <c r="AB27" s="119"/>
      <c r="AC27" s="119"/>
    </row>
    <row r="28" spans="1:29" s="49" customFormat="1" ht="15.75">
      <c r="A28" s="119"/>
      <c r="B28" s="116"/>
      <c r="C28" s="225" t="s">
        <v>4</v>
      </c>
      <c r="D28" s="226"/>
      <c r="E28" s="226"/>
      <c r="F28" s="226"/>
      <c r="G28" s="226"/>
      <c r="H28" s="227"/>
      <c r="I28" s="91"/>
      <c r="J28" s="122"/>
      <c r="K28" s="126"/>
      <c r="L28" s="132"/>
      <c r="M28" s="129"/>
      <c r="N28" s="133"/>
      <c r="O28" s="133"/>
      <c r="P28" s="134"/>
      <c r="Q28" s="135"/>
      <c r="R28" s="121"/>
      <c r="S28" s="121"/>
      <c r="T28" s="119"/>
      <c r="U28" s="119"/>
      <c r="V28" s="119"/>
      <c r="W28" s="119"/>
      <c r="X28" s="119"/>
      <c r="Y28" s="119"/>
      <c r="Z28" s="119"/>
      <c r="AA28" s="119"/>
      <c r="AB28" s="119"/>
      <c r="AC28" s="119"/>
    </row>
    <row r="29" spans="1:29" s="49" customFormat="1" ht="114.95" customHeight="1">
      <c r="A29" s="119"/>
      <c r="B29" s="114"/>
      <c r="C29" s="228" t="s">
        <v>86</v>
      </c>
      <c r="D29" s="229"/>
      <c r="E29" s="229"/>
      <c r="F29" s="229"/>
      <c r="G29" s="229"/>
      <c r="H29" s="230"/>
      <c r="I29" s="91"/>
      <c r="J29" s="122"/>
      <c r="K29" s="126"/>
      <c r="L29" s="132"/>
      <c r="M29" s="129"/>
      <c r="N29" s="133"/>
      <c r="O29" s="133"/>
      <c r="P29" s="134"/>
      <c r="Q29" s="135"/>
      <c r="R29" s="121"/>
      <c r="S29" s="121"/>
      <c r="T29" s="119"/>
      <c r="U29" s="119"/>
      <c r="V29" s="119"/>
      <c r="W29" s="119"/>
      <c r="X29" s="119"/>
      <c r="Y29" s="119"/>
      <c r="Z29" s="119"/>
      <c r="AA29" s="119"/>
      <c r="AB29" s="119"/>
      <c r="AC29" s="119"/>
    </row>
    <row r="30" spans="1:29" s="49" customFormat="1" ht="50.1" customHeight="1">
      <c r="A30" s="119"/>
      <c r="B30" s="114">
        <v>19</v>
      </c>
      <c r="C30" s="231" t="s">
        <v>69</v>
      </c>
      <c r="D30" s="232"/>
      <c r="E30" s="232"/>
      <c r="F30" s="232"/>
      <c r="G30" s="232"/>
      <c r="H30" s="233"/>
      <c r="I30" s="91"/>
      <c r="J30" s="122"/>
      <c r="K30" s="118"/>
      <c r="L30" s="132"/>
      <c r="M30" s="129"/>
      <c r="N30" s="133"/>
      <c r="O30" s="133"/>
      <c r="P30" s="134"/>
      <c r="Q30" s="135"/>
      <c r="R30" s="121"/>
      <c r="S30" s="121"/>
      <c r="T30" s="119"/>
      <c r="U30" s="119"/>
      <c r="V30" s="119"/>
      <c r="W30" s="119"/>
      <c r="X30" s="119"/>
      <c r="Y30" s="119"/>
      <c r="Z30" s="119"/>
      <c r="AA30" s="119"/>
      <c r="AB30" s="119"/>
      <c r="AC30" s="119"/>
    </row>
    <row r="31" spans="1:29" s="49" customFormat="1" ht="50.1" customHeight="1">
      <c r="A31" s="119"/>
      <c r="B31" s="117"/>
      <c r="C31" s="234"/>
      <c r="D31" s="235"/>
      <c r="E31" s="235"/>
      <c r="F31" s="235"/>
      <c r="G31" s="235"/>
      <c r="H31" s="236"/>
      <c r="I31" s="91"/>
      <c r="J31" s="122"/>
      <c r="K31" s="118"/>
      <c r="L31" s="132"/>
      <c r="M31" s="129"/>
      <c r="N31" s="133"/>
      <c r="O31" s="133"/>
      <c r="P31" s="134"/>
      <c r="Q31" s="135"/>
      <c r="R31" s="121"/>
      <c r="S31" s="121"/>
      <c r="T31" s="119"/>
      <c r="U31" s="119"/>
      <c r="V31" s="119"/>
      <c r="W31" s="119"/>
      <c r="X31" s="119"/>
      <c r="Y31" s="119"/>
      <c r="Z31" s="119"/>
      <c r="AA31" s="119"/>
      <c r="AB31" s="119"/>
      <c r="AC31" s="119"/>
    </row>
    <row r="32" spans="1:29" s="49" customFormat="1" ht="50.1" customHeight="1" thickBot="1">
      <c r="A32" s="119"/>
      <c r="B32" s="104"/>
      <c r="C32" s="224" t="str">
        <f>Erläuterung!C23</f>
        <v>4.2.10 d) Weitere investive Maßnahmen für den Klimaschutz - Austausch von Elektrogeräten zur Erwärmung, Kühlung und Reinigung durch Geräte der höchsten am Markt verfügbaren Effizienzklasse - 
Version 2307_V3</v>
      </c>
      <c r="D32" s="224"/>
      <c r="E32" s="224"/>
      <c r="F32" s="224"/>
      <c r="G32" s="224"/>
      <c r="H32" s="224"/>
      <c r="I32" s="105"/>
      <c r="J32" s="122"/>
      <c r="K32" s="118"/>
      <c r="L32" s="132"/>
      <c r="M32" s="132"/>
      <c r="N32" s="136"/>
      <c r="O32" s="137"/>
      <c r="P32" s="138"/>
      <c r="Q32" s="121"/>
      <c r="R32" s="121"/>
      <c r="S32" s="121"/>
      <c r="T32" s="119"/>
      <c r="U32" s="119"/>
      <c r="V32" s="119"/>
      <c r="W32" s="119"/>
      <c r="X32" s="119"/>
      <c r="Y32" s="119"/>
      <c r="Z32" s="119"/>
      <c r="AA32" s="119"/>
      <c r="AB32" s="119"/>
      <c r="AC32" s="119"/>
    </row>
    <row r="33" spans="1:29" ht="30" customHeight="1">
      <c r="A33" s="119"/>
      <c r="B33" s="119"/>
      <c r="C33" s="119"/>
      <c r="D33" s="132"/>
      <c r="E33" s="132"/>
      <c r="F33" s="139"/>
      <c r="G33" s="137"/>
      <c r="H33" s="137"/>
      <c r="I33" s="137"/>
      <c r="J33" s="122"/>
      <c r="K33" s="140"/>
      <c r="L33" s="132"/>
      <c r="M33" s="132"/>
      <c r="N33" s="136"/>
      <c r="O33" s="137"/>
      <c r="P33" s="137"/>
      <c r="Q33" s="137"/>
      <c r="R33" s="121"/>
      <c r="S33" s="121"/>
      <c r="T33" s="119"/>
      <c r="U33" s="119"/>
      <c r="V33" s="119"/>
      <c r="W33" s="119"/>
      <c r="X33" s="119"/>
      <c r="Y33" s="119"/>
      <c r="Z33" s="119"/>
      <c r="AA33" s="119"/>
      <c r="AB33" s="119"/>
      <c r="AC33" s="119"/>
    </row>
    <row r="34" spans="1:29" ht="50.1" customHeight="1">
      <c r="A34" s="119"/>
      <c r="B34" s="119"/>
      <c r="C34" s="119"/>
      <c r="D34" s="132"/>
      <c r="E34" s="132"/>
      <c r="F34" s="141"/>
      <c r="G34" s="141"/>
      <c r="H34" s="137"/>
      <c r="I34" s="137"/>
      <c r="J34" s="119"/>
      <c r="K34" s="126"/>
      <c r="L34" s="132"/>
      <c r="M34" s="132"/>
      <c r="N34" s="142"/>
      <c r="O34" s="137"/>
      <c r="P34" s="137"/>
      <c r="Q34" s="137"/>
      <c r="R34" s="121"/>
      <c r="S34" s="121"/>
      <c r="T34" s="119"/>
      <c r="U34" s="119"/>
      <c r="V34" s="119"/>
      <c r="W34" s="119"/>
      <c r="X34" s="119"/>
      <c r="Y34" s="119"/>
      <c r="Z34" s="119"/>
      <c r="AA34" s="119"/>
      <c r="AB34" s="119"/>
      <c r="AC34" s="119"/>
    </row>
    <row r="35" spans="1:29" ht="40.15" customHeight="1">
      <c r="A35" s="119"/>
      <c r="B35" s="119"/>
      <c r="C35" s="119"/>
      <c r="D35" s="129"/>
      <c r="E35" s="132"/>
      <c r="F35" s="132"/>
      <c r="G35" s="132"/>
      <c r="H35" s="137"/>
      <c r="I35" s="137"/>
      <c r="J35" s="121"/>
      <c r="K35" s="121"/>
      <c r="L35" s="119"/>
      <c r="M35" s="119"/>
      <c r="N35" s="119"/>
      <c r="O35" s="119"/>
      <c r="P35" s="119"/>
      <c r="Q35" s="119"/>
      <c r="R35" s="119"/>
      <c r="S35" s="119"/>
      <c r="T35" s="119"/>
      <c r="U35" s="119"/>
      <c r="V35" s="119"/>
      <c r="W35" s="119"/>
      <c r="X35" s="119"/>
      <c r="Y35" s="119"/>
      <c r="Z35" s="119"/>
      <c r="AA35" s="119"/>
      <c r="AB35" s="119"/>
      <c r="AC35" s="119"/>
    </row>
    <row r="36" spans="1:29" ht="12.75" customHeight="1">
      <c r="A36" s="119"/>
      <c r="B36" s="119"/>
      <c r="C36" s="119"/>
      <c r="D36" s="124"/>
      <c r="E36" s="124"/>
      <c r="F36" s="125"/>
      <c r="G36" s="125"/>
      <c r="H36" s="125"/>
      <c r="I36" s="125"/>
      <c r="J36" s="121"/>
      <c r="K36" s="121"/>
      <c r="L36" s="119"/>
      <c r="M36" s="119"/>
      <c r="N36" s="119"/>
      <c r="O36" s="119"/>
      <c r="P36" s="119"/>
      <c r="Q36" s="119"/>
      <c r="R36" s="119"/>
      <c r="S36" s="119"/>
      <c r="T36" s="119"/>
      <c r="U36" s="119"/>
      <c r="V36" s="119"/>
      <c r="W36" s="119"/>
      <c r="X36" s="119"/>
      <c r="Y36" s="119"/>
      <c r="Z36" s="119"/>
      <c r="AA36" s="119"/>
      <c r="AB36" s="119"/>
      <c r="AC36" s="119"/>
    </row>
    <row r="37" spans="1:29" ht="12.75" customHeight="1">
      <c r="A37" s="119"/>
      <c r="B37" s="119"/>
      <c r="C37" s="119"/>
      <c r="D37" s="124"/>
      <c r="E37" s="124"/>
      <c r="F37" s="121"/>
      <c r="G37" s="124"/>
      <c r="H37" s="124"/>
      <c r="I37" s="124"/>
      <c r="J37" s="121"/>
      <c r="K37" s="121"/>
      <c r="L37" s="119"/>
      <c r="M37" s="119"/>
      <c r="N37" s="119"/>
      <c r="O37" s="119"/>
      <c r="P37" s="119"/>
      <c r="Q37" s="119"/>
      <c r="R37" s="119"/>
      <c r="S37" s="119"/>
      <c r="T37" s="119"/>
      <c r="U37" s="119"/>
      <c r="V37" s="119"/>
      <c r="W37" s="119"/>
      <c r="X37" s="119"/>
      <c r="Y37" s="119"/>
      <c r="Z37" s="119"/>
      <c r="AA37" s="119"/>
      <c r="AB37" s="119"/>
      <c r="AC37" s="119"/>
    </row>
    <row r="38" spans="1:29" ht="12.75" customHeight="1">
      <c r="A38" s="119"/>
      <c r="B38" s="120"/>
      <c r="C38" s="119"/>
      <c r="D38" s="119"/>
      <c r="E38" s="119"/>
      <c r="F38" s="120"/>
      <c r="G38" s="119"/>
      <c r="H38" s="119"/>
      <c r="I38" s="119"/>
      <c r="J38" s="121"/>
      <c r="K38" s="121"/>
      <c r="L38" s="119"/>
      <c r="M38" s="119"/>
      <c r="N38" s="119"/>
      <c r="O38" s="119"/>
      <c r="P38" s="119"/>
      <c r="Q38" s="119"/>
      <c r="R38" s="119"/>
      <c r="S38" s="119"/>
      <c r="T38" s="119"/>
      <c r="U38" s="119"/>
      <c r="V38" s="119"/>
      <c r="W38" s="119"/>
      <c r="X38" s="119"/>
      <c r="Y38" s="119"/>
      <c r="Z38" s="119"/>
      <c r="AA38" s="119"/>
      <c r="AB38" s="119"/>
      <c r="AC38" s="119"/>
    </row>
    <row r="39" spans="1:29" ht="12.75" customHeight="1">
      <c r="A39" s="119"/>
      <c r="B39" s="120"/>
      <c r="C39" s="119"/>
      <c r="D39" s="119"/>
      <c r="E39" s="119"/>
      <c r="F39" s="120"/>
      <c r="G39" s="119"/>
      <c r="H39" s="119"/>
      <c r="I39" s="119"/>
      <c r="J39" s="121"/>
      <c r="K39" s="121"/>
      <c r="L39" s="119"/>
      <c r="M39" s="119"/>
      <c r="N39" s="119"/>
      <c r="O39" s="119"/>
      <c r="P39" s="119"/>
      <c r="Q39" s="119"/>
      <c r="R39" s="119"/>
      <c r="S39" s="119"/>
      <c r="T39" s="119"/>
      <c r="U39" s="119"/>
      <c r="V39" s="119"/>
      <c r="W39" s="119"/>
      <c r="X39" s="119"/>
      <c r="Y39" s="119"/>
      <c r="Z39" s="119"/>
      <c r="AA39" s="119"/>
      <c r="AB39" s="119"/>
      <c r="AC39" s="119"/>
    </row>
    <row r="40" spans="1:29" ht="15" customHeight="1">
      <c r="A40" s="119"/>
      <c r="B40" s="120"/>
      <c r="C40" s="119"/>
      <c r="D40" s="119"/>
      <c r="E40" s="119"/>
      <c r="F40" s="120"/>
      <c r="G40" s="119"/>
      <c r="H40" s="119"/>
      <c r="I40" s="119"/>
      <c r="J40" s="119"/>
      <c r="K40" s="119"/>
      <c r="L40" s="143"/>
      <c r="M40" s="143"/>
      <c r="N40" s="143"/>
      <c r="O40" s="143"/>
      <c r="P40" s="143"/>
      <c r="Q40" s="143"/>
      <c r="R40" s="121"/>
      <c r="S40" s="121"/>
      <c r="T40" s="119"/>
      <c r="U40" s="119"/>
      <c r="V40" s="119"/>
      <c r="W40" s="119"/>
      <c r="X40" s="119"/>
      <c r="Y40" s="119"/>
      <c r="Z40" s="119"/>
      <c r="AA40" s="119"/>
      <c r="AB40" s="119"/>
      <c r="AC40" s="119"/>
    </row>
    <row r="41" spans="1:29" ht="30" customHeight="1">
      <c r="A41" s="119"/>
      <c r="B41" s="120"/>
      <c r="C41" s="119"/>
      <c r="D41" s="119"/>
      <c r="E41" s="119"/>
      <c r="F41" s="120"/>
      <c r="G41" s="119"/>
      <c r="H41" s="119"/>
      <c r="I41" s="119"/>
      <c r="J41" s="119"/>
      <c r="K41" s="119"/>
      <c r="L41" s="144"/>
      <c r="M41" s="144"/>
      <c r="N41" s="144"/>
      <c r="O41" s="144"/>
      <c r="P41" s="144"/>
      <c r="Q41" s="144"/>
      <c r="R41" s="121"/>
      <c r="S41" s="121"/>
      <c r="T41" s="119"/>
      <c r="U41" s="119"/>
      <c r="V41" s="119"/>
      <c r="W41" s="119"/>
      <c r="X41" s="119"/>
      <c r="Y41" s="119"/>
      <c r="Z41" s="119"/>
      <c r="AA41" s="119"/>
      <c r="AB41" s="119"/>
      <c r="AC41" s="119"/>
    </row>
    <row r="42" spans="1:29">
      <c r="A42" s="119"/>
      <c r="B42" s="120"/>
      <c r="C42" s="119"/>
      <c r="D42" s="119"/>
      <c r="E42" s="119"/>
      <c r="F42" s="120"/>
      <c r="G42" s="119"/>
      <c r="H42" s="119"/>
      <c r="I42" s="119"/>
      <c r="J42" s="119"/>
      <c r="K42" s="119"/>
      <c r="L42" s="145"/>
      <c r="M42" s="145"/>
      <c r="N42" s="145"/>
      <c r="O42" s="145"/>
      <c r="P42" s="145"/>
      <c r="Q42" s="121"/>
      <c r="R42" s="121"/>
      <c r="S42" s="121"/>
      <c r="T42" s="119"/>
      <c r="U42" s="119"/>
      <c r="V42" s="119"/>
      <c r="W42" s="119"/>
      <c r="X42" s="119"/>
      <c r="Y42" s="119"/>
      <c r="Z42" s="119"/>
      <c r="AA42" s="119"/>
      <c r="AB42" s="119"/>
      <c r="AC42" s="119"/>
    </row>
    <row r="43" spans="1:29">
      <c r="A43" s="119"/>
      <c r="B43" s="120"/>
      <c r="C43" s="119"/>
      <c r="D43" s="119"/>
      <c r="E43" s="119"/>
      <c r="F43" s="120"/>
      <c r="G43" s="119"/>
      <c r="H43" s="119"/>
      <c r="I43" s="119"/>
      <c r="J43" s="119"/>
      <c r="K43" s="119"/>
      <c r="L43" s="121"/>
      <c r="M43" s="121"/>
      <c r="N43" s="121"/>
      <c r="O43" s="121"/>
      <c r="P43" s="121"/>
      <c r="Q43" s="121"/>
      <c r="R43" s="121"/>
      <c r="S43" s="121"/>
      <c r="T43" s="119"/>
      <c r="U43" s="119"/>
      <c r="V43" s="119"/>
      <c r="W43" s="119"/>
      <c r="X43" s="119"/>
      <c r="Y43" s="119"/>
      <c r="Z43" s="119"/>
      <c r="AA43" s="119"/>
      <c r="AB43" s="119"/>
      <c r="AC43" s="119"/>
    </row>
    <row r="44" spans="1:29">
      <c r="A44" s="119"/>
      <c r="B44" s="120"/>
      <c r="C44" s="119"/>
      <c r="D44" s="119"/>
      <c r="E44" s="119"/>
      <c r="F44" s="120"/>
      <c r="G44" s="119"/>
      <c r="H44" s="119"/>
      <c r="I44" s="119"/>
      <c r="J44" s="119"/>
      <c r="K44" s="119"/>
      <c r="L44" s="121"/>
      <c r="M44" s="121"/>
      <c r="N44" s="121"/>
      <c r="O44" s="121"/>
      <c r="P44" s="121"/>
      <c r="Q44" s="121"/>
      <c r="R44" s="121"/>
      <c r="S44" s="121"/>
      <c r="T44" s="119"/>
      <c r="U44" s="119"/>
      <c r="V44" s="119"/>
      <c r="W44" s="119"/>
      <c r="X44" s="119"/>
      <c r="Y44" s="119"/>
      <c r="Z44" s="119"/>
      <c r="AA44" s="119"/>
      <c r="AB44" s="119"/>
      <c r="AC44" s="119"/>
    </row>
    <row r="45" spans="1:29">
      <c r="A45" s="119"/>
      <c r="B45" s="120"/>
      <c r="C45" s="119"/>
      <c r="D45" s="119"/>
      <c r="E45" s="119"/>
      <c r="F45" s="120"/>
      <c r="G45" s="119"/>
      <c r="H45" s="119"/>
      <c r="I45" s="119"/>
      <c r="J45" s="119"/>
      <c r="K45" s="119"/>
      <c r="L45" s="121"/>
      <c r="M45" s="121"/>
      <c r="N45" s="121"/>
      <c r="O45" s="121"/>
      <c r="P45" s="121"/>
      <c r="Q45" s="121"/>
      <c r="R45" s="121"/>
      <c r="S45" s="121"/>
      <c r="T45" s="119"/>
      <c r="U45" s="119"/>
      <c r="V45" s="119"/>
      <c r="W45" s="119"/>
      <c r="X45" s="119"/>
      <c r="Y45" s="119"/>
      <c r="Z45" s="119"/>
      <c r="AA45" s="119"/>
      <c r="AB45" s="119"/>
      <c r="AC45" s="119"/>
    </row>
    <row r="46" spans="1:29">
      <c r="A46" s="119"/>
      <c r="B46" s="120"/>
      <c r="C46" s="119"/>
      <c r="D46" s="119"/>
      <c r="E46" s="119"/>
      <c r="F46" s="120"/>
      <c r="G46" s="119"/>
      <c r="H46" s="119"/>
      <c r="I46" s="119"/>
      <c r="J46" s="119"/>
      <c r="K46" s="119"/>
      <c r="L46" s="121"/>
      <c r="M46" s="121"/>
      <c r="N46" s="121"/>
      <c r="O46" s="121"/>
      <c r="P46" s="121"/>
      <c r="Q46" s="121"/>
      <c r="R46" s="121"/>
      <c r="S46" s="121"/>
      <c r="T46" s="119"/>
      <c r="U46" s="119"/>
      <c r="V46" s="119"/>
      <c r="W46" s="119"/>
      <c r="X46" s="119"/>
      <c r="Y46" s="119"/>
      <c r="Z46" s="119"/>
      <c r="AA46" s="119"/>
      <c r="AB46" s="119"/>
      <c r="AC46" s="119"/>
    </row>
    <row r="47" spans="1:29">
      <c r="A47" s="119"/>
      <c r="B47" s="120"/>
      <c r="C47" s="119"/>
      <c r="D47" s="119"/>
      <c r="E47" s="119"/>
      <c r="F47" s="120"/>
      <c r="G47" s="119"/>
      <c r="H47" s="119"/>
      <c r="I47" s="119"/>
      <c r="J47" s="119"/>
      <c r="K47" s="119"/>
      <c r="L47" s="121"/>
      <c r="M47" s="121"/>
      <c r="N47" s="121"/>
      <c r="O47" s="121"/>
      <c r="P47" s="121"/>
      <c r="Q47" s="121"/>
      <c r="R47" s="121"/>
      <c r="S47" s="121"/>
      <c r="T47" s="119"/>
      <c r="U47" s="119"/>
      <c r="V47" s="119"/>
      <c r="W47" s="119"/>
      <c r="X47" s="119"/>
      <c r="Y47" s="119"/>
      <c r="Z47" s="119"/>
      <c r="AA47" s="119"/>
      <c r="AB47" s="119"/>
      <c r="AC47" s="119"/>
    </row>
    <row r="48" spans="1:29">
      <c r="A48" s="119"/>
      <c r="B48" s="120"/>
      <c r="C48" s="119"/>
      <c r="D48" s="119"/>
      <c r="E48" s="119"/>
      <c r="F48" s="120"/>
      <c r="G48" s="119"/>
      <c r="H48" s="119"/>
      <c r="I48" s="119"/>
      <c r="J48" s="119"/>
      <c r="K48" s="119"/>
      <c r="L48" s="121"/>
      <c r="M48" s="121"/>
      <c r="N48" s="121"/>
      <c r="O48" s="121"/>
      <c r="P48" s="121"/>
      <c r="Q48" s="121"/>
      <c r="R48" s="121"/>
      <c r="S48" s="121"/>
      <c r="T48" s="119"/>
      <c r="U48" s="119"/>
      <c r="V48" s="119"/>
      <c r="W48" s="119"/>
      <c r="X48" s="119"/>
      <c r="Y48" s="119"/>
      <c r="Z48" s="119"/>
      <c r="AA48" s="119"/>
      <c r="AB48" s="119"/>
      <c r="AC48" s="119"/>
    </row>
    <row r="49" spans="1:29">
      <c r="A49" s="119"/>
      <c r="B49" s="120"/>
      <c r="C49" s="119"/>
      <c r="D49" s="119"/>
      <c r="E49" s="119"/>
      <c r="F49" s="120"/>
      <c r="G49" s="119"/>
      <c r="H49" s="119"/>
      <c r="I49" s="119"/>
      <c r="J49" s="119"/>
      <c r="K49" s="119"/>
      <c r="L49" s="121"/>
      <c r="M49" s="121"/>
      <c r="N49" s="121"/>
      <c r="O49" s="121"/>
      <c r="P49" s="121"/>
      <c r="Q49" s="121"/>
      <c r="R49" s="121"/>
      <c r="S49" s="121"/>
      <c r="T49" s="119"/>
      <c r="U49" s="119"/>
      <c r="V49" s="119"/>
      <c r="W49" s="119"/>
      <c r="X49" s="119"/>
      <c r="Y49" s="119"/>
      <c r="Z49" s="119"/>
      <c r="AA49" s="119"/>
      <c r="AB49" s="119"/>
      <c r="AC49" s="119"/>
    </row>
    <row r="50" spans="1:29">
      <c r="A50" s="119"/>
      <c r="B50" s="120"/>
      <c r="C50" s="119"/>
      <c r="D50" s="119"/>
      <c r="E50" s="119"/>
      <c r="F50" s="120"/>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row>
    <row r="51" spans="1:29">
      <c r="A51" s="119"/>
      <c r="B51" s="120"/>
      <c r="C51" s="119"/>
      <c r="D51" s="119"/>
      <c r="E51" s="119"/>
      <c r="F51" s="120"/>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row>
    <row r="52" spans="1:29">
      <c r="A52" s="119"/>
      <c r="B52" s="120"/>
      <c r="C52" s="119"/>
      <c r="D52" s="119"/>
      <c r="E52" s="119"/>
      <c r="F52" s="120"/>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row>
    <row r="53" spans="1:29">
      <c r="A53" s="119"/>
      <c r="B53" s="120"/>
      <c r="C53" s="119"/>
      <c r="D53" s="119"/>
      <c r="E53" s="119"/>
      <c r="F53" s="120"/>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row>
    <row r="54" spans="1:29">
      <c r="A54" s="119"/>
      <c r="B54" s="120"/>
      <c r="C54" s="119"/>
      <c r="D54" s="119"/>
      <c r="E54" s="119"/>
      <c r="F54" s="120"/>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1:29">
      <c r="A55" s="119"/>
      <c r="B55" s="120"/>
      <c r="C55" s="119"/>
      <c r="D55" s="119"/>
      <c r="E55" s="119"/>
      <c r="F55" s="120"/>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row>
    <row r="56" spans="1:29">
      <c r="A56" s="119"/>
      <c r="B56" s="120"/>
      <c r="C56" s="119"/>
      <c r="D56" s="119"/>
      <c r="E56" s="119"/>
      <c r="F56" s="120"/>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row>
    <row r="57" spans="1:29">
      <c r="A57" s="119"/>
      <c r="B57" s="120"/>
      <c r="C57" s="119"/>
      <c r="D57" s="119"/>
      <c r="E57" s="119"/>
      <c r="F57" s="120"/>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row>
    <row r="58" spans="1:29">
      <c r="A58" s="119"/>
      <c r="B58" s="120"/>
      <c r="C58" s="119"/>
      <c r="D58" s="119"/>
      <c r="E58" s="119"/>
      <c r="F58" s="120"/>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row>
    <row r="59" spans="1:29">
      <c r="A59" s="119"/>
      <c r="B59" s="120"/>
      <c r="C59" s="119"/>
      <c r="D59" s="119"/>
      <c r="E59" s="119"/>
      <c r="F59" s="120"/>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row>
    <row r="60" spans="1:29">
      <c r="A60" s="119"/>
      <c r="B60" s="120"/>
      <c r="C60" s="119"/>
      <c r="D60" s="119"/>
      <c r="E60" s="119"/>
      <c r="F60" s="120"/>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row>
    <row r="61" spans="1:29">
      <c r="A61" s="119"/>
      <c r="B61" s="120"/>
      <c r="C61" s="119"/>
      <c r="D61" s="119"/>
      <c r="E61" s="119"/>
      <c r="F61" s="120"/>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row>
    <row r="62" spans="1:29">
      <c r="A62" s="119"/>
      <c r="B62" s="120"/>
      <c r="C62" s="119"/>
      <c r="D62" s="119"/>
      <c r="E62" s="119"/>
      <c r="F62" s="120"/>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row>
    <row r="63" spans="1:29">
      <c r="A63" s="119"/>
      <c r="B63" s="120"/>
      <c r="C63" s="119"/>
      <c r="D63" s="119"/>
      <c r="E63" s="119"/>
      <c r="F63" s="120"/>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row>
    <row r="64" spans="1:29">
      <c r="A64" s="119"/>
      <c r="B64" s="120"/>
      <c r="C64" s="119"/>
      <c r="D64" s="119"/>
      <c r="E64" s="119"/>
      <c r="F64" s="120"/>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row>
    <row r="65" spans="1:29">
      <c r="A65" s="119"/>
      <c r="B65" s="120"/>
      <c r="C65" s="119"/>
      <c r="D65" s="119"/>
      <c r="E65" s="119"/>
      <c r="F65" s="120"/>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row>
    <row r="66" spans="1:29">
      <c r="A66" s="119"/>
      <c r="B66" s="120"/>
      <c r="C66" s="119"/>
      <c r="D66" s="119"/>
      <c r="E66" s="119"/>
      <c r="F66" s="120"/>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row>
    <row r="67" spans="1:29">
      <c r="A67" s="119"/>
      <c r="B67" s="120"/>
      <c r="C67" s="119"/>
      <c r="D67" s="119"/>
      <c r="E67" s="119"/>
      <c r="F67" s="120"/>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row>
    <row r="68" spans="1:29">
      <c r="A68" s="119"/>
      <c r="B68" s="120"/>
      <c r="C68" s="119"/>
      <c r="D68" s="119"/>
      <c r="E68" s="119"/>
      <c r="F68" s="120"/>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row>
    <row r="69" spans="1:29">
      <c r="A69" s="119"/>
      <c r="B69" s="120"/>
      <c r="C69" s="119"/>
      <c r="D69" s="119"/>
      <c r="E69" s="119"/>
      <c r="F69" s="120"/>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row>
    <row r="70" spans="1:29">
      <c r="A70" s="119"/>
      <c r="B70" s="120"/>
      <c r="C70" s="119"/>
      <c r="D70" s="119"/>
      <c r="E70" s="119"/>
      <c r="F70" s="120"/>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row>
    <row r="71" spans="1:29">
      <c r="A71" s="119"/>
      <c r="B71" s="120"/>
      <c r="C71" s="119"/>
      <c r="D71" s="119"/>
      <c r="E71" s="119"/>
      <c r="F71" s="120"/>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row>
    <row r="72" spans="1:29">
      <c r="A72" s="119"/>
      <c r="B72" s="120"/>
      <c r="C72" s="119"/>
      <c r="D72" s="119"/>
      <c r="E72" s="119"/>
      <c r="F72" s="120"/>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row>
    <row r="73" spans="1:29">
      <c r="A73" s="119"/>
      <c r="B73" s="120"/>
      <c r="C73" s="119"/>
      <c r="D73" s="119"/>
      <c r="E73" s="119"/>
      <c r="F73" s="120"/>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row>
    <row r="74" spans="1:29">
      <c r="A74" s="119"/>
      <c r="B74" s="120"/>
      <c r="C74" s="119"/>
      <c r="D74" s="119"/>
      <c r="E74" s="119"/>
      <c r="F74" s="120"/>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row>
    <row r="75" spans="1:29">
      <c r="A75" s="119"/>
      <c r="B75" s="120"/>
      <c r="C75" s="119"/>
      <c r="D75" s="119"/>
      <c r="E75" s="119"/>
      <c r="F75" s="120"/>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row>
    <row r="76" spans="1:29">
      <c r="A76" s="119"/>
      <c r="B76" s="120"/>
      <c r="C76" s="119"/>
      <c r="D76" s="119"/>
      <c r="E76" s="119"/>
      <c r="F76" s="120"/>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row>
    <row r="77" spans="1:29">
      <c r="A77" s="119"/>
      <c r="B77" s="120"/>
      <c r="C77" s="119"/>
      <c r="D77" s="119"/>
      <c r="E77" s="119"/>
      <c r="F77" s="120"/>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row>
    <row r="78" spans="1:29">
      <c r="A78" s="119"/>
      <c r="B78" s="120"/>
      <c r="C78" s="119"/>
      <c r="D78" s="119"/>
      <c r="E78" s="119"/>
      <c r="F78" s="120"/>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row>
    <row r="79" spans="1:29">
      <c r="A79" s="119"/>
      <c r="B79" s="120"/>
      <c r="C79" s="119"/>
      <c r="D79" s="119"/>
      <c r="E79" s="119"/>
      <c r="F79" s="120"/>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row>
    <row r="80" spans="1:29">
      <c r="A80" s="119"/>
      <c r="B80" s="120"/>
      <c r="C80" s="119"/>
      <c r="D80" s="119"/>
      <c r="E80" s="119"/>
      <c r="F80" s="120"/>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row>
    <row r="81" spans="1:29">
      <c r="A81" s="119"/>
      <c r="B81" s="120"/>
      <c r="C81" s="119"/>
      <c r="D81" s="119"/>
      <c r="E81" s="119"/>
      <c r="F81" s="120"/>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row>
    <row r="82" spans="1:29">
      <c r="A82" s="119"/>
      <c r="B82" s="120"/>
      <c r="C82" s="119"/>
      <c r="D82" s="119"/>
      <c r="E82" s="119"/>
      <c r="F82" s="120"/>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row>
    <row r="83" spans="1:29">
      <c r="A83" s="119"/>
      <c r="B83" s="120"/>
      <c r="C83" s="119"/>
      <c r="D83" s="119"/>
      <c r="E83" s="119"/>
      <c r="F83" s="120"/>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row>
    <row r="84" spans="1:29">
      <c r="A84" s="119"/>
      <c r="B84" s="120"/>
      <c r="C84" s="119"/>
      <c r="D84" s="119"/>
      <c r="E84" s="119"/>
      <c r="F84" s="120"/>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row>
    <row r="85" spans="1:29">
      <c r="A85" s="119"/>
      <c r="B85" s="120"/>
      <c r="C85" s="119"/>
      <c r="D85" s="119"/>
      <c r="E85" s="119"/>
      <c r="F85" s="120"/>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row>
    <row r="86" spans="1:29">
      <c r="A86" s="119"/>
      <c r="B86" s="120"/>
      <c r="C86" s="119"/>
      <c r="D86" s="119"/>
      <c r="E86" s="119"/>
      <c r="F86" s="120"/>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row>
    <row r="87" spans="1:29">
      <c r="A87" s="119"/>
      <c r="B87" s="120"/>
      <c r="C87" s="119"/>
      <c r="D87" s="119"/>
      <c r="E87" s="119"/>
      <c r="F87" s="120"/>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row>
    <row r="88" spans="1:29">
      <c r="A88" s="119"/>
      <c r="B88" s="120"/>
      <c r="C88" s="119"/>
      <c r="D88" s="119"/>
      <c r="E88" s="119"/>
      <c r="F88" s="120"/>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row>
    <row r="89" spans="1:29">
      <c r="A89" s="119"/>
      <c r="B89" s="120"/>
      <c r="C89" s="119"/>
      <c r="D89" s="119"/>
      <c r="E89" s="119"/>
      <c r="F89" s="120"/>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row>
    <row r="90" spans="1:29">
      <c r="A90" s="119"/>
      <c r="B90" s="120"/>
      <c r="C90" s="119"/>
      <c r="D90" s="119"/>
      <c r="E90" s="119"/>
      <c r="F90" s="120"/>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row>
    <row r="91" spans="1:29">
      <c r="A91" s="119"/>
      <c r="B91" s="120"/>
      <c r="C91" s="119"/>
      <c r="D91" s="119"/>
      <c r="E91" s="119"/>
      <c r="F91" s="120"/>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row>
    <row r="92" spans="1:29">
      <c r="A92" s="119"/>
      <c r="B92" s="120"/>
      <c r="C92" s="119"/>
      <c r="D92" s="119"/>
      <c r="E92" s="119"/>
      <c r="F92" s="120"/>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row>
    <row r="93" spans="1:29">
      <c r="A93" s="119"/>
      <c r="B93" s="120"/>
      <c r="C93" s="119"/>
      <c r="D93" s="119"/>
      <c r="E93" s="119"/>
      <c r="F93" s="120"/>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row>
    <row r="94" spans="1:29">
      <c r="A94" s="119"/>
      <c r="B94" s="120"/>
      <c r="C94" s="119"/>
      <c r="D94" s="119"/>
      <c r="E94" s="119"/>
      <c r="F94" s="120"/>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row>
    <row r="95" spans="1:29">
      <c r="A95" s="119"/>
      <c r="B95" s="120"/>
      <c r="C95" s="119"/>
      <c r="D95" s="119"/>
      <c r="E95" s="119"/>
      <c r="F95" s="120"/>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row>
    <row r="96" spans="1:29">
      <c r="A96" s="119"/>
      <c r="B96" s="120"/>
      <c r="C96" s="119"/>
      <c r="D96" s="119"/>
      <c r="E96" s="119"/>
      <c r="F96" s="120"/>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row>
    <row r="97" spans="1:29">
      <c r="A97" s="119"/>
      <c r="B97" s="120"/>
      <c r="C97" s="119"/>
      <c r="D97" s="119"/>
      <c r="E97" s="119"/>
      <c r="F97" s="120"/>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row>
    <row r="98" spans="1:29">
      <c r="A98" s="119"/>
      <c r="B98" s="120"/>
      <c r="C98" s="119"/>
      <c r="D98" s="119"/>
      <c r="E98" s="119"/>
      <c r="F98" s="120"/>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row>
    <row r="99" spans="1:29">
      <c r="A99" s="119"/>
      <c r="B99" s="120"/>
      <c r="C99" s="119"/>
      <c r="D99" s="119"/>
      <c r="E99" s="119"/>
      <c r="F99" s="120"/>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row>
    <row r="100" spans="1:29">
      <c r="A100" s="119"/>
      <c r="B100" s="120"/>
      <c r="C100" s="119"/>
      <c r="D100" s="119"/>
      <c r="E100" s="119"/>
      <c r="F100" s="120"/>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row>
    <row r="101" spans="1:29">
      <c r="A101" s="119"/>
      <c r="B101" s="120"/>
      <c r="C101" s="119"/>
      <c r="D101" s="119"/>
      <c r="E101" s="119"/>
      <c r="F101" s="120"/>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row>
    <row r="102" spans="1:29">
      <c r="A102" s="119"/>
      <c r="B102" s="120"/>
      <c r="C102" s="119"/>
      <c r="D102" s="119"/>
      <c r="E102" s="119"/>
      <c r="F102" s="120"/>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t="s">
        <v>78</v>
      </c>
    </row>
  </sheetData>
  <sheetProtection password="C730" sheet="1" selectLockedCells="1"/>
  <mergeCells count="28">
    <mergeCell ref="C2:E2"/>
    <mergeCell ref="P26:Q26"/>
    <mergeCell ref="E18:H18"/>
    <mergeCell ref="N4:Q4"/>
    <mergeCell ref="E10:H10"/>
    <mergeCell ref="E16:H16"/>
    <mergeCell ref="E14:H14"/>
    <mergeCell ref="E15:H15"/>
    <mergeCell ref="E6:H6"/>
    <mergeCell ref="E7:H7"/>
    <mergeCell ref="E8:H8"/>
    <mergeCell ref="E9:H9"/>
    <mergeCell ref="C3:H3"/>
    <mergeCell ref="E4:H4"/>
    <mergeCell ref="E11:H11"/>
    <mergeCell ref="E12:H12"/>
    <mergeCell ref="E13:H13"/>
    <mergeCell ref="C32:H32"/>
    <mergeCell ref="C28:H28"/>
    <mergeCell ref="C29:H29"/>
    <mergeCell ref="C30:H31"/>
    <mergeCell ref="E17:H17"/>
    <mergeCell ref="E21:H21"/>
    <mergeCell ref="F23:H23"/>
    <mergeCell ref="E24:H24"/>
    <mergeCell ref="E25:H25"/>
    <mergeCell ref="E26:H26"/>
    <mergeCell ref="E22:H22"/>
  </mergeCells>
  <pageMargins left="0.51181102362204722" right="0.39370078740157483" top="0.39370078740157483" bottom="0.39370078740157483"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customHeight="1"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70</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66"/>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52"/>
      <c r="P5" s="152"/>
      <c r="Q5" s="152"/>
      <c r="R5" s="152"/>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52"/>
      <c r="P6" s="152"/>
      <c r="Q6" s="152"/>
      <c r="R6" s="152"/>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52"/>
      <c r="O40" s="152"/>
      <c r="P40" s="152"/>
      <c r="Q40" s="152"/>
      <c r="R40" s="152"/>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C40:I40"/>
    <mergeCell ref="C2:G2"/>
    <mergeCell ref="C3:H3"/>
    <mergeCell ref="J3:J40"/>
    <mergeCell ref="O4:R4"/>
    <mergeCell ref="E8:F8"/>
    <mergeCell ref="G39:H39"/>
    <mergeCell ref="G8:I8"/>
    <mergeCell ref="E4:I4"/>
    <mergeCell ref="E5:I5"/>
    <mergeCell ref="E6:I6"/>
    <mergeCell ref="C38:I38"/>
  </mergeCells>
  <dataValidations count="3">
    <dataValidation errorStyle="information" allowBlank="1" showInputMessage="1" showErrorMessage="1" sqref="F10:G29"/>
    <dataValidation type="whole" allowBlank="1" showInputMessage="1" showErrorMessage="1" errorTitle="Achtung" error="Es werden nur der Austausch von Geräten gefödert, die mindestens 10 Jahre alt sind." sqref="E10:E29">
      <formula1>1900</formula1>
      <formula2>YEAR(TODAY())-10</formula2>
    </dataValidation>
    <dataValidation type="decimal" allowBlank="1" showInputMessage="1" showErrorMessage="1" sqref="H10:H29 I30">
      <formula1>0</formula1>
      <formula2>99999</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FC2A2552-853D-4ACE-B066-B8A156969713}">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71</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decimal" allowBlank="1" showInputMessage="1" showErrorMessage="1" sqref="H10:H29 I30">
      <formula1>0</formula1>
      <formula2>99999</formula2>
    </dataValidation>
    <dataValidation type="whole" allowBlank="1" showInputMessage="1" showErrorMessage="1" errorTitle="Achtung" error="Es werden nur der Austausch von Geräten gefödert, die mindestens 10 Jahre alt sind." sqref="E10:E29">
      <formula1>1900</formula1>
      <formula2>YEAR(TODAY())-10</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B71C62BF-88B2-4983-A22A-3A961FF5A9C8}">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72</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decimal" allowBlank="1" showInputMessage="1" showErrorMessage="1" sqref="H10:H29 I30">
      <formula1>0</formula1>
      <formula2>99999</formula2>
    </dataValidation>
    <dataValidation type="whole" allowBlank="1" showInputMessage="1" showErrorMessage="1" errorTitle="Achtung" error="Es werden nur der Austausch von Geräten gefödert, die mindestens 10 Jahre alt sind." sqref="E10:E29">
      <formula1>1900</formula1>
      <formula2>YEAR(TODAY())-10</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D22BA498-9A13-43F9-949B-6B2C2EA115CA}">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80</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whole" allowBlank="1" showInputMessage="1" showErrorMessage="1" errorTitle="Achtung" error="Es werden nur der Austausch von Geräten gefödert, die mindestens 10 Jahre alt sind." sqref="E10:E29">
      <formula1>1900</formula1>
      <formula2>YEAR(TODAY())-10</formula2>
    </dataValidation>
    <dataValidation type="decimal" allowBlank="1" showInputMessage="1" showErrorMessage="1" sqref="H10:H29 I30">
      <formula1>0</formula1>
      <formula2>99999</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78C16D62-5725-4D28-B0A2-7DB7EADE6292}">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81</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whole" allowBlank="1" showInputMessage="1" showErrorMessage="1" errorTitle="Achtung" error="Es werden nur der Austausch von Geräten gefödert, die mindestens 10 Jahre alt sind." sqref="E10:E29">
      <formula1>1900</formula1>
      <formula2>YEAR(TODAY())-10</formula2>
    </dataValidation>
    <dataValidation type="decimal" allowBlank="1" showInputMessage="1" showErrorMessage="1" sqref="H10:H29 I30">
      <formula1>0</formula1>
      <formula2>99999</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EF170DC1-E1F2-47B8-A010-CD10C9F853AA}">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82</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whole" allowBlank="1" showInputMessage="1" showErrorMessage="1" errorTitle="Achtung" error="Es werden nur der Austausch von Geräten gefödert, die mindestens 10 Jahre alt sind." sqref="E10:E29">
      <formula1>1900</formula1>
      <formula2>YEAR(TODAY())-10</formula2>
    </dataValidation>
    <dataValidation type="decimal" allowBlank="1" showInputMessage="1" showErrorMessage="1" sqref="H10:H29 I30">
      <formula1>0</formula1>
      <formula2>99999</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BFD64CBB-31AB-44E6-ABE5-D1058683F012}">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6" tint="0.59999389629810485"/>
    <pageSetUpPr fitToPage="1"/>
  </sheetPr>
  <dimension ref="A1:AD100"/>
  <sheetViews>
    <sheetView showGridLines="0" showRowColHeaders="0" zoomScaleNormal="100" zoomScaleSheetLayoutView="100" workbookViewId="0">
      <selection activeCell="E5" sqref="E5:I5"/>
    </sheetView>
  </sheetViews>
  <sheetFormatPr baseColWidth="10" defaultColWidth="11.42578125" defaultRowHeight="12.75"/>
  <cols>
    <col min="1" max="1" width="2.42578125" style="2" customWidth="1"/>
    <col min="2" max="2" width="4.7109375" style="1" customWidth="1"/>
    <col min="3" max="3" width="28.7109375" style="2" customWidth="1"/>
    <col min="4" max="4" width="2.7109375" style="2" customWidth="1"/>
    <col min="5" max="5" width="13.5703125" style="2" customWidth="1"/>
    <col min="6" max="7" width="11.7109375" style="2" customWidth="1"/>
    <col min="8" max="8" width="15.5703125" style="2" customWidth="1"/>
    <col min="9" max="9" width="14.28515625" style="2" customWidth="1"/>
    <col min="10" max="10" width="4.7109375" style="2" customWidth="1"/>
    <col min="11" max="11" width="3.42578125" style="2" customWidth="1"/>
    <col min="12" max="12" width="11.42578125" style="2"/>
    <col min="13" max="13" width="35.42578125" style="2" customWidth="1"/>
    <col min="14" max="14" width="11.42578125" style="2"/>
    <col min="15" max="15" width="18.5703125" style="2" customWidth="1"/>
    <col min="16" max="16" width="11.42578125" style="2"/>
    <col min="17" max="17" width="6.140625" style="2" customWidth="1"/>
    <col min="18" max="18" width="18.28515625" style="2" customWidth="1"/>
    <col min="19" max="16384" width="11.42578125" style="2"/>
  </cols>
  <sheetData>
    <row r="1" spans="1:30" ht="13.5" thickBot="1">
      <c r="A1" s="146" t="s">
        <v>78</v>
      </c>
      <c r="B1" s="147"/>
      <c r="C1" s="146"/>
      <c r="D1" s="146"/>
      <c r="E1" s="146"/>
      <c r="F1" s="146"/>
      <c r="G1" s="146"/>
      <c r="H1" s="146"/>
      <c r="I1" s="146"/>
      <c r="J1" s="146"/>
      <c r="K1" s="146"/>
      <c r="L1" s="146"/>
      <c r="M1" s="148"/>
      <c r="N1" s="148"/>
      <c r="O1" s="148"/>
      <c r="P1" s="148"/>
      <c r="Q1" s="148"/>
      <c r="R1" s="148"/>
      <c r="S1" s="148"/>
      <c r="T1" s="148"/>
      <c r="U1" s="146"/>
      <c r="V1" s="146"/>
      <c r="W1" s="146"/>
      <c r="X1" s="146"/>
      <c r="Y1" s="146"/>
      <c r="Z1" s="146"/>
      <c r="AA1" s="146"/>
      <c r="AB1" s="146"/>
      <c r="AC1" s="146"/>
      <c r="AD1" s="146"/>
    </row>
    <row r="2" spans="1:30" ht="55.5" customHeight="1">
      <c r="A2" s="146"/>
      <c r="B2" s="4"/>
      <c r="C2" s="256" t="s">
        <v>83</v>
      </c>
      <c r="D2" s="256"/>
      <c r="E2" s="256"/>
      <c r="F2" s="256"/>
      <c r="G2" s="256"/>
      <c r="H2" s="106"/>
      <c r="I2" s="106"/>
      <c r="J2" s="6"/>
      <c r="K2" s="146"/>
      <c r="L2" s="146"/>
      <c r="M2" s="148"/>
      <c r="N2" s="148"/>
      <c r="O2" s="148"/>
      <c r="P2" s="148"/>
      <c r="Q2" s="148"/>
      <c r="R2" s="148"/>
      <c r="S2" s="148"/>
      <c r="T2" s="148"/>
      <c r="U2" s="146"/>
      <c r="V2" s="146"/>
      <c r="W2" s="146"/>
      <c r="X2" s="146"/>
      <c r="Y2" s="146"/>
      <c r="Z2" s="146"/>
      <c r="AA2" s="146"/>
      <c r="AB2" s="146"/>
      <c r="AC2" s="146"/>
      <c r="AD2" s="146"/>
    </row>
    <row r="3" spans="1:30" ht="39.950000000000003" customHeight="1">
      <c r="A3" s="146"/>
      <c r="B3" s="7"/>
      <c r="C3" s="257"/>
      <c r="D3" s="257"/>
      <c r="E3" s="257"/>
      <c r="F3" s="257"/>
      <c r="G3" s="257"/>
      <c r="H3" s="257"/>
      <c r="I3" s="177"/>
      <c r="J3" s="258"/>
      <c r="K3" s="149"/>
      <c r="L3" s="146"/>
      <c r="M3" s="150"/>
      <c r="N3" s="150"/>
      <c r="O3" s="150"/>
      <c r="P3" s="150"/>
      <c r="Q3" s="150"/>
      <c r="R3" s="150"/>
      <c r="S3" s="148"/>
      <c r="T3" s="148"/>
      <c r="U3" s="146"/>
      <c r="V3" s="146"/>
      <c r="W3" s="146"/>
      <c r="X3" s="146"/>
      <c r="Y3" s="146"/>
      <c r="Z3" s="146"/>
      <c r="AA3" s="146"/>
      <c r="AB3" s="146"/>
      <c r="AC3" s="146"/>
      <c r="AD3" s="146"/>
    </row>
    <row r="4" spans="1:30" ht="15">
      <c r="A4" s="146"/>
      <c r="B4" s="113">
        <v>1</v>
      </c>
      <c r="C4" s="102" t="s">
        <v>0</v>
      </c>
      <c r="D4" s="12"/>
      <c r="E4" s="267" t="str">
        <f>+IF(Basisdatenblatt!E4="","",Basisdatenblatt!E4)</f>
        <v/>
      </c>
      <c r="F4" s="267"/>
      <c r="G4" s="267"/>
      <c r="H4" s="267"/>
      <c r="I4" s="267"/>
      <c r="J4" s="258"/>
      <c r="K4" s="149"/>
      <c r="L4" s="146"/>
      <c r="M4" s="151"/>
      <c r="N4" s="151"/>
      <c r="O4" s="260"/>
      <c r="P4" s="260"/>
      <c r="Q4" s="260"/>
      <c r="R4" s="260"/>
      <c r="S4" s="148"/>
      <c r="T4" s="148"/>
      <c r="U4" s="146"/>
      <c r="V4" s="146"/>
      <c r="W4" s="146"/>
      <c r="X4" s="146"/>
      <c r="Y4" s="146"/>
      <c r="Z4" s="146"/>
      <c r="AA4" s="146"/>
      <c r="AB4" s="146"/>
      <c r="AC4" s="146"/>
      <c r="AD4" s="146"/>
    </row>
    <row r="5" spans="1:30" ht="15">
      <c r="A5" s="146"/>
      <c r="B5" s="113">
        <v>2</v>
      </c>
      <c r="C5" s="94" t="s">
        <v>96</v>
      </c>
      <c r="D5" s="12"/>
      <c r="E5" s="268"/>
      <c r="F5" s="268"/>
      <c r="G5" s="268"/>
      <c r="H5" s="268"/>
      <c r="I5" s="268"/>
      <c r="J5" s="258"/>
      <c r="K5" s="149"/>
      <c r="L5" s="146"/>
      <c r="M5" s="151"/>
      <c r="N5" s="151"/>
      <c r="O5" s="165"/>
      <c r="P5" s="165"/>
      <c r="Q5" s="165"/>
      <c r="R5" s="165"/>
      <c r="S5" s="148"/>
      <c r="T5" s="148"/>
      <c r="U5" s="146"/>
      <c r="V5" s="146"/>
      <c r="W5" s="146"/>
      <c r="X5" s="146"/>
      <c r="Y5" s="146"/>
      <c r="Z5" s="146"/>
      <c r="AA5" s="146"/>
      <c r="AB5" s="146"/>
      <c r="AC5" s="146"/>
      <c r="AD5" s="146"/>
    </row>
    <row r="6" spans="1:30" ht="15">
      <c r="A6" s="146"/>
      <c r="B6" s="113">
        <v>3</v>
      </c>
      <c r="C6" s="94" t="s">
        <v>56</v>
      </c>
      <c r="D6" s="12"/>
      <c r="E6" s="268"/>
      <c r="F6" s="268"/>
      <c r="G6" s="268"/>
      <c r="H6" s="268"/>
      <c r="I6" s="268"/>
      <c r="J6" s="258"/>
      <c r="K6" s="149"/>
      <c r="L6" s="146"/>
      <c r="M6" s="151"/>
      <c r="N6" s="151"/>
      <c r="O6" s="165"/>
      <c r="P6" s="165"/>
      <c r="Q6" s="165"/>
      <c r="R6" s="165"/>
      <c r="S6" s="148"/>
      <c r="T6" s="148"/>
      <c r="U6" s="146"/>
      <c r="V6" s="146"/>
      <c r="W6" s="146"/>
      <c r="X6" s="146"/>
      <c r="Y6" s="146"/>
      <c r="Z6" s="146"/>
      <c r="AA6" s="146"/>
      <c r="AB6" s="146"/>
      <c r="AC6" s="146"/>
      <c r="AD6" s="146"/>
    </row>
    <row r="7" spans="1:30" ht="15.75" thickBot="1">
      <c r="A7" s="146"/>
      <c r="B7" s="113"/>
      <c r="C7" s="14"/>
      <c r="D7" s="12"/>
      <c r="E7" s="15"/>
      <c r="F7" s="15"/>
      <c r="G7" s="15"/>
      <c r="H7" s="167"/>
      <c r="I7" s="167"/>
      <c r="J7" s="258"/>
      <c r="K7" s="149"/>
      <c r="L7" s="146"/>
      <c r="M7" s="153"/>
      <c r="N7" s="151"/>
      <c r="O7" s="154"/>
      <c r="P7" s="154"/>
      <c r="Q7" s="154"/>
      <c r="R7" s="154"/>
      <c r="S7" s="148"/>
      <c r="T7" s="148"/>
      <c r="U7" s="146"/>
      <c r="V7" s="146"/>
      <c r="W7" s="146"/>
      <c r="X7" s="146"/>
      <c r="Y7" s="146"/>
      <c r="Z7" s="146"/>
      <c r="AA7" s="146"/>
      <c r="AB7" s="146"/>
      <c r="AC7" s="146"/>
      <c r="AD7" s="146"/>
    </row>
    <row r="8" spans="1:30" ht="15">
      <c r="A8" s="146"/>
      <c r="B8" s="113"/>
      <c r="C8" s="64"/>
      <c r="D8" s="12"/>
      <c r="E8" s="261" t="s">
        <v>53</v>
      </c>
      <c r="F8" s="262"/>
      <c r="G8" s="264" t="s">
        <v>54</v>
      </c>
      <c r="H8" s="265"/>
      <c r="I8" s="266"/>
      <c r="J8" s="258"/>
      <c r="K8" s="149"/>
      <c r="L8" s="146"/>
      <c r="M8" s="146"/>
      <c r="N8" s="151"/>
      <c r="O8" s="154"/>
      <c r="P8" s="154"/>
      <c r="Q8" s="154"/>
      <c r="R8" s="154"/>
      <c r="S8" s="148"/>
      <c r="T8" s="148"/>
      <c r="U8" s="146"/>
      <c r="V8" s="146"/>
      <c r="W8" s="146"/>
      <c r="X8" s="146"/>
      <c r="Y8" s="146"/>
      <c r="Z8" s="146"/>
      <c r="AA8" s="146"/>
      <c r="AB8" s="146"/>
      <c r="AC8" s="146"/>
      <c r="AD8" s="146"/>
    </row>
    <row r="9" spans="1:30" ht="32.25" customHeight="1">
      <c r="A9" s="146"/>
      <c r="B9" s="113"/>
      <c r="C9" s="110" t="s">
        <v>51</v>
      </c>
      <c r="D9" s="12"/>
      <c r="E9" s="179" t="s">
        <v>15</v>
      </c>
      <c r="F9" s="180" t="s">
        <v>55</v>
      </c>
      <c r="G9" s="179" t="s">
        <v>55</v>
      </c>
      <c r="H9" s="95" t="s">
        <v>68</v>
      </c>
      <c r="I9" s="186" t="s">
        <v>79</v>
      </c>
      <c r="J9" s="258"/>
      <c r="K9" s="149"/>
      <c r="L9" s="146"/>
      <c r="M9" s="153"/>
      <c r="N9" s="151"/>
      <c r="O9" s="154"/>
      <c r="P9" s="154"/>
      <c r="Q9" s="154"/>
      <c r="R9" s="154"/>
      <c r="S9" s="148"/>
      <c r="T9" s="148"/>
      <c r="U9" s="146"/>
      <c r="V9" s="146"/>
      <c r="W9" s="146"/>
      <c r="X9" s="146"/>
      <c r="Y9" s="146"/>
      <c r="Z9" s="146"/>
      <c r="AA9" s="146"/>
      <c r="AB9" s="146"/>
      <c r="AC9" s="146"/>
      <c r="AD9" s="146"/>
    </row>
    <row r="10" spans="1:30" ht="15">
      <c r="A10" s="146"/>
      <c r="B10" s="113">
        <v>4</v>
      </c>
      <c r="C10" s="99" t="s">
        <v>41</v>
      </c>
      <c r="D10" s="12"/>
      <c r="E10" s="181"/>
      <c r="F10" s="182"/>
      <c r="G10" s="181"/>
      <c r="H10" s="86"/>
      <c r="I10" s="187"/>
      <c r="J10" s="258"/>
      <c r="K10" s="149"/>
      <c r="L10" s="155"/>
      <c r="M10" s="153"/>
      <c r="N10" s="151"/>
      <c r="O10" s="154"/>
      <c r="P10" s="154"/>
      <c r="Q10" s="154"/>
      <c r="R10" s="154"/>
      <c r="S10" s="148"/>
      <c r="T10" s="148"/>
      <c r="U10" s="146"/>
      <c r="V10" s="146"/>
      <c r="W10" s="146"/>
      <c r="X10" s="146"/>
      <c r="Y10" s="146"/>
      <c r="Z10" s="146"/>
      <c r="AA10" s="146"/>
      <c r="AB10" s="146"/>
      <c r="AC10" s="146"/>
      <c r="AD10" s="146"/>
    </row>
    <row r="11" spans="1:30" ht="15">
      <c r="A11" s="146"/>
      <c r="B11" s="113">
        <v>5</v>
      </c>
      <c r="C11" s="99" t="s">
        <v>41</v>
      </c>
      <c r="D11" s="12"/>
      <c r="E11" s="183"/>
      <c r="F11" s="182"/>
      <c r="G11" s="181"/>
      <c r="H11" s="86"/>
      <c r="I11" s="188"/>
      <c r="J11" s="258"/>
      <c r="K11" s="149"/>
      <c r="L11" s="146"/>
      <c r="M11" s="153"/>
      <c r="N11" s="151"/>
      <c r="O11" s="154"/>
      <c r="P11" s="154"/>
      <c r="Q11" s="154"/>
      <c r="R11" s="154"/>
      <c r="S11" s="148"/>
      <c r="T11" s="148"/>
      <c r="U11" s="146"/>
      <c r="V11" s="146"/>
      <c r="W11" s="146"/>
      <c r="X11" s="146"/>
      <c r="Y11" s="146"/>
      <c r="Z11" s="146"/>
      <c r="AA11" s="146"/>
      <c r="AB11" s="146"/>
      <c r="AC11" s="146"/>
      <c r="AD11" s="146"/>
    </row>
    <row r="12" spans="1:30" ht="15">
      <c r="A12" s="146"/>
      <c r="B12" s="113">
        <v>6</v>
      </c>
      <c r="C12" s="99" t="s">
        <v>41</v>
      </c>
      <c r="D12" s="12"/>
      <c r="E12" s="183"/>
      <c r="F12" s="182"/>
      <c r="G12" s="181"/>
      <c r="H12" s="85"/>
      <c r="I12" s="187"/>
      <c r="J12" s="258"/>
      <c r="K12" s="149"/>
      <c r="L12" s="146"/>
      <c r="M12" s="153"/>
      <c r="N12" s="151"/>
      <c r="O12" s="154"/>
      <c r="P12" s="154"/>
      <c r="Q12" s="154"/>
      <c r="R12" s="154"/>
      <c r="S12" s="148"/>
      <c r="T12" s="148"/>
      <c r="U12" s="146"/>
      <c r="V12" s="146"/>
      <c r="W12" s="146"/>
      <c r="X12" s="146"/>
      <c r="Y12" s="146"/>
      <c r="Z12" s="146"/>
      <c r="AA12" s="146"/>
      <c r="AB12" s="146"/>
      <c r="AC12" s="146"/>
      <c r="AD12" s="146"/>
    </row>
    <row r="13" spans="1:30" ht="15">
      <c r="A13" s="146"/>
      <c r="B13" s="113">
        <v>7</v>
      </c>
      <c r="C13" s="99" t="s">
        <v>41</v>
      </c>
      <c r="D13" s="12"/>
      <c r="E13" s="183"/>
      <c r="F13" s="182"/>
      <c r="G13" s="181"/>
      <c r="H13" s="85"/>
      <c r="I13" s="187"/>
      <c r="J13" s="258"/>
      <c r="K13" s="149"/>
      <c r="L13" s="146"/>
      <c r="M13" s="153"/>
      <c r="N13" s="151"/>
      <c r="O13" s="154"/>
      <c r="P13" s="154"/>
      <c r="Q13" s="154"/>
      <c r="R13" s="154"/>
      <c r="S13" s="148"/>
      <c r="T13" s="148"/>
      <c r="U13" s="146"/>
      <c r="V13" s="146"/>
      <c r="W13" s="146"/>
      <c r="X13" s="146"/>
      <c r="Y13" s="146"/>
      <c r="Z13" s="146"/>
      <c r="AA13" s="146"/>
      <c r="AB13" s="146"/>
      <c r="AC13" s="146"/>
      <c r="AD13" s="146"/>
    </row>
    <row r="14" spans="1:30" ht="15">
      <c r="A14" s="146"/>
      <c r="B14" s="113">
        <v>8</v>
      </c>
      <c r="C14" s="99" t="s">
        <v>41</v>
      </c>
      <c r="D14" s="13"/>
      <c r="E14" s="183"/>
      <c r="F14" s="182"/>
      <c r="G14" s="181"/>
      <c r="H14" s="85"/>
      <c r="I14" s="187"/>
      <c r="J14" s="258"/>
      <c r="K14" s="149"/>
      <c r="L14" s="146"/>
      <c r="M14" s="153"/>
      <c r="N14" s="151"/>
      <c r="O14" s="154"/>
      <c r="P14" s="154"/>
      <c r="Q14" s="154"/>
      <c r="R14" s="154"/>
      <c r="S14" s="148"/>
      <c r="T14" s="148"/>
      <c r="U14" s="146"/>
      <c r="V14" s="146"/>
      <c r="W14" s="146"/>
      <c r="X14" s="146"/>
      <c r="Y14" s="146"/>
      <c r="Z14" s="146"/>
      <c r="AA14" s="146"/>
      <c r="AB14" s="146"/>
      <c r="AC14" s="146"/>
      <c r="AD14" s="146"/>
    </row>
    <row r="15" spans="1:30" ht="15">
      <c r="A15" s="146"/>
      <c r="B15" s="113">
        <v>9</v>
      </c>
      <c r="C15" s="99" t="s">
        <v>41</v>
      </c>
      <c r="D15" s="12"/>
      <c r="E15" s="183"/>
      <c r="F15" s="182"/>
      <c r="G15" s="181"/>
      <c r="H15" s="85"/>
      <c r="I15" s="187"/>
      <c r="J15" s="258"/>
      <c r="K15" s="149"/>
      <c r="L15" s="146"/>
      <c r="M15" s="153"/>
      <c r="N15" s="151"/>
      <c r="O15" s="154"/>
      <c r="P15" s="154"/>
      <c r="Q15" s="154"/>
      <c r="R15" s="154"/>
      <c r="S15" s="148"/>
      <c r="T15" s="148"/>
      <c r="U15" s="146"/>
      <c r="V15" s="146"/>
      <c r="W15" s="146"/>
      <c r="X15" s="146"/>
      <c r="Y15" s="146"/>
      <c r="Z15" s="146"/>
      <c r="AA15" s="146"/>
      <c r="AB15" s="146"/>
      <c r="AC15" s="146"/>
      <c r="AD15" s="146"/>
    </row>
    <row r="16" spans="1:30" ht="15">
      <c r="A16" s="146"/>
      <c r="B16" s="113">
        <v>10</v>
      </c>
      <c r="C16" s="99" t="s">
        <v>41</v>
      </c>
      <c r="D16" s="12"/>
      <c r="E16" s="183"/>
      <c r="F16" s="182"/>
      <c r="G16" s="181"/>
      <c r="H16" s="85"/>
      <c r="I16" s="187"/>
      <c r="J16" s="258"/>
      <c r="K16" s="149"/>
      <c r="L16" s="156"/>
      <c r="M16" s="153"/>
      <c r="N16" s="157"/>
      <c r="O16" s="154"/>
      <c r="P16" s="154"/>
      <c r="Q16" s="154"/>
      <c r="R16" s="154"/>
      <c r="S16" s="148"/>
      <c r="T16" s="148"/>
      <c r="U16" s="146"/>
      <c r="V16" s="146"/>
      <c r="W16" s="146"/>
      <c r="X16" s="146"/>
      <c r="Y16" s="146"/>
      <c r="Z16" s="146"/>
      <c r="AA16" s="146"/>
      <c r="AB16" s="146"/>
      <c r="AC16" s="146"/>
      <c r="AD16" s="146"/>
    </row>
    <row r="17" spans="1:30" ht="15">
      <c r="A17" s="146"/>
      <c r="B17" s="113">
        <v>11</v>
      </c>
      <c r="C17" s="99" t="s">
        <v>41</v>
      </c>
      <c r="D17" s="12"/>
      <c r="E17" s="183"/>
      <c r="F17" s="182"/>
      <c r="G17" s="181"/>
      <c r="H17" s="85"/>
      <c r="I17" s="187"/>
      <c r="J17" s="258"/>
      <c r="K17" s="149"/>
      <c r="L17" s="146"/>
      <c r="M17" s="153"/>
      <c r="N17" s="157"/>
      <c r="O17" s="154"/>
      <c r="P17" s="154"/>
      <c r="Q17" s="154"/>
      <c r="R17" s="154"/>
      <c r="S17" s="148"/>
      <c r="T17" s="148"/>
      <c r="U17" s="146"/>
      <c r="V17" s="146"/>
      <c r="W17" s="146"/>
      <c r="X17" s="146"/>
      <c r="Y17" s="146"/>
      <c r="Z17" s="146"/>
      <c r="AA17" s="146"/>
      <c r="AB17" s="146"/>
      <c r="AC17" s="146"/>
      <c r="AD17" s="146"/>
    </row>
    <row r="18" spans="1:30" ht="15">
      <c r="A18" s="146"/>
      <c r="B18" s="113">
        <v>12</v>
      </c>
      <c r="C18" s="99" t="s">
        <v>41</v>
      </c>
      <c r="D18" s="12"/>
      <c r="E18" s="183"/>
      <c r="F18" s="182"/>
      <c r="G18" s="181"/>
      <c r="H18" s="85"/>
      <c r="I18" s="187"/>
      <c r="J18" s="258"/>
      <c r="K18" s="149"/>
      <c r="L18" s="146"/>
      <c r="M18" s="153"/>
      <c r="N18" s="157"/>
      <c r="O18" s="154"/>
      <c r="P18" s="154"/>
      <c r="Q18" s="154"/>
      <c r="R18" s="154"/>
      <c r="S18" s="148"/>
      <c r="T18" s="148"/>
      <c r="U18" s="146"/>
      <c r="V18" s="146"/>
      <c r="W18" s="146"/>
      <c r="X18" s="146"/>
      <c r="Y18" s="146"/>
      <c r="Z18" s="146"/>
      <c r="AA18" s="146"/>
      <c r="AB18" s="146"/>
      <c r="AC18" s="146"/>
      <c r="AD18" s="146"/>
    </row>
    <row r="19" spans="1:30" ht="15">
      <c r="A19" s="146"/>
      <c r="B19" s="113">
        <v>13</v>
      </c>
      <c r="C19" s="99" t="s">
        <v>41</v>
      </c>
      <c r="D19" s="12"/>
      <c r="E19" s="183"/>
      <c r="F19" s="182"/>
      <c r="G19" s="181"/>
      <c r="H19" s="85"/>
      <c r="I19" s="187"/>
      <c r="J19" s="258"/>
      <c r="K19" s="149"/>
      <c r="L19" s="146"/>
      <c r="M19" s="153"/>
      <c r="N19" s="157"/>
      <c r="O19" s="154"/>
      <c r="P19" s="154"/>
      <c r="Q19" s="154"/>
      <c r="R19" s="154"/>
      <c r="S19" s="148"/>
      <c r="T19" s="148"/>
      <c r="U19" s="146"/>
      <c r="V19" s="146"/>
      <c r="W19" s="146"/>
      <c r="X19" s="146"/>
      <c r="Y19" s="146"/>
      <c r="Z19" s="146"/>
      <c r="AA19" s="146"/>
      <c r="AB19" s="146"/>
      <c r="AC19" s="146"/>
      <c r="AD19" s="146"/>
    </row>
    <row r="20" spans="1:30" ht="15">
      <c r="A20" s="146"/>
      <c r="B20" s="113">
        <v>14</v>
      </c>
      <c r="C20" s="99" t="s">
        <v>41</v>
      </c>
      <c r="D20" s="12"/>
      <c r="E20" s="183"/>
      <c r="F20" s="182"/>
      <c r="G20" s="181"/>
      <c r="H20" s="85"/>
      <c r="I20" s="187"/>
      <c r="J20" s="258"/>
      <c r="K20" s="149"/>
      <c r="L20" s="146"/>
      <c r="M20" s="153"/>
      <c r="N20" s="151"/>
      <c r="O20" s="154"/>
      <c r="P20" s="154"/>
      <c r="Q20" s="154"/>
      <c r="R20" s="154"/>
      <c r="S20" s="148"/>
      <c r="T20" s="148"/>
      <c r="U20" s="146"/>
      <c r="V20" s="146"/>
      <c r="W20" s="146"/>
      <c r="X20" s="146"/>
      <c r="Y20" s="146"/>
      <c r="Z20" s="146"/>
      <c r="AA20" s="146"/>
      <c r="AB20" s="146"/>
      <c r="AC20" s="146"/>
      <c r="AD20" s="146"/>
    </row>
    <row r="21" spans="1:30" ht="15">
      <c r="A21" s="146"/>
      <c r="B21" s="113">
        <v>15</v>
      </c>
      <c r="C21" s="99" t="s">
        <v>41</v>
      </c>
      <c r="D21" s="12"/>
      <c r="E21" s="183"/>
      <c r="F21" s="182"/>
      <c r="G21" s="181"/>
      <c r="H21" s="85"/>
      <c r="I21" s="187"/>
      <c r="J21" s="258"/>
      <c r="K21" s="149"/>
      <c r="L21" s="146"/>
      <c r="M21" s="153"/>
      <c r="N21" s="151"/>
      <c r="O21" s="154"/>
      <c r="P21" s="154"/>
      <c r="Q21" s="154"/>
      <c r="R21" s="154"/>
      <c r="S21" s="148"/>
      <c r="T21" s="148"/>
      <c r="U21" s="146"/>
      <c r="V21" s="146"/>
      <c r="W21" s="146"/>
      <c r="X21" s="146"/>
      <c r="Y21" s="146"/>
      <c r="Z21" s="146"/>
      <c r="AA21" s="146"/>
      <c r="AB21" s="146"/>
      <c r="AC21" s="146"/>
      <c r="AD21" s="146"/>
    </row>
    <row r="22" spans="1:30" ht="15">
      <c r="A22" s="146"/>
      <c r="B22" s="113">
        <v>16</v>
      </c>
      <c r="C22" s="99" t="s">
        <v>41</v>
      </c>
      <c r="D22" s="12"/>
      <c r="E22" s="183"/>
      <c r="F22" s="182"/>
      <c r="G22" s="181"/>
      <c r="H22" s="86"/>
      <c r="I22" s="188"/>
      <c r="J22" s="258"/>
      <c r="K22" s="149"/>
      <c r="L22" s="146"/>
      <c r="M22" s="153"/>
      <c r="N22" s="151"/>
      <c r="O22" s="153"/>
      <c r="P22" s="154"/>
      <c r="Q22" s="154"/>
      <c r="R22" s="154"/>
      <c r="S22" s="148"/>
      <c r="T22" s="148"/>
      <c r="U22" s="146"/>
      <c r="V22" s="146"/>
      <c r="W22" s="146"/>
      <c r="X22" s="146"/>
      <c r="Y22" s="146"/>
      <c r="Z22" s="146"/>
      <c r="AA22" s="146"/>
      <c r="AB22" s="146"/>
      <c r="AC22" s="146"/>
      <c r="AD22" s="146"/>
    </row>
    <row r="23" spans="1:30" ht="15">
      <c r="A23" s="146"/>
      <c r="B23" s="113">
        <v>17</v>
      </c>
      <c r="C23" s="99" t="s">
        <v>41</v>
      </c>
      <c r="D23" s="12"/>
      <c r="E23" s="183"/>
      <c r="F23" s="182"/>
      <c r="G23" s="181"/>
      <c r="H23" s="85"/>
      <c r="I23" s="187"/>
      <c r="J23" s="258"/>
      <c r="K23" s="149"/>
      <c r="L23" s="146"/>
      <c r="M23" s="153"/>
      <c r="N23" s="151"/>
      <c r="O23" s="154"/>
      <c r="P23" s="154"/>
      <c r="Q23" s="154"/>
      <c r="R23" s="154"/>
      <c r="S23" s="148"/>
      <c r="T23" s="148"/>
      <c r="U23" s="146"/>
      <c r="V23" s="146"/>
      <c r="W23" s="146"/>
      <c r="X23" s="146"/>
      <c r="Y23" s="146"/>
      <c r="Z23" s="146"/>
      <c r="AA23" s="146"/>
      <c r="AB23" s="146"/>
      <c r="AC23" s="146"/>
      <c r="AD23" s="146"/>
    </row>
    <row r="24" spans="1:30" ht="15">
      <c r="A24" s="146"/>
      <c r="B24" s="113">
        <v>18</v>
      </c>
      <c r="C24" s="99" t="s">
        <v>41</v>
      </c>
      <c r="D24" s="12"/>
      <c r="E24" s="183"/>
      <c r="F24" s="182"/>
      <c r="G24" s="181"/>
      <c r="H24" s="85"/>
      <c r="I24" s="187"/>
      <c r="J24" s="258"/>
      <c r="K24" s="149"/>
      <c r="L24" s="146"/>
      <c r="M24" s="153"/>
      <c r="N24" s="151"/>
      <c r="O24" s="154"/>
      <c r="P24" s="154"/>
      <c r="Q24" s="154"/>
      <c r="R24" s="154"/>
      <c r="S24" s="148"/>
      <c r="T24" s="148"/>
      <c r="U24" s="146"/>
      <c r="V24" s="146"/>
      <c r="W24" s="146"/>
      <c r="X24" s="146"/>
      <c r="Y24" s="146"/>
      <c r="Z24" s="146"/>
      <c r="AA24" s="146"/>
      <c r="AB24" s="146"/>
      <c r="AC24" s="146"/>
      <c r="AD24" s="146"/>
    </row>
    <row r="25" spans="1:30" ht="15">
      <c r="A25" s="146"/>
      <c r="B25" s="113">
        <v>19</v>
      </c>
      <c r="C25" s="99" t="s">
        <v>41</v>
      </c>
      <c r="D25" s="12"/>
      <c r="E25" s="183"/>
      <c r="F25" s="182"/>
      <c r="G25" s="181"/>
      <c r="H25" s="85"/>
      <c r="I25" s="187"/>
      <c r="J25" s="258"/>
      <c r="K25" s="149"/>
      <c r="L25" s="146"/>
      <c r="M25" s="153"/>
      <c r="N25" s="151"/>
      <c r="O25" s="154"/>
      <c r="P25" s="154"/>
      <c r="Q25" s="154"/>
      <c r="R25" s="154"/>
      <c r="S25" s="148"/>
      <c r="T25" s="148"/>
      <c r="U25" s="146"/>
      <c r="V25" s="146"/>
      <c r="W25" s="146"/>
      <c r="X25" s="146"/>
      <c r="Y25" s="146"/>
      <c r="Z25" s="146"/>
      <c r="AA25" s="146"/>
      <c r="AB25" s="146"/>
      <c r="AC25" s="146"/>
      <c r="AD25" s="146"/>
    </row>
    <row r="26" spans="1:30" ht="15">
      <c r="A26" s="146"/>
      <c r="B26" s="113">
        <v>20</v>
      </c>
      <c r="C26" s="99" t="s">
        <v>41</v>
      </c>
      <c r="D26" s="12"/>
      <c r="E26" s="183"/>
      <c r="F26" s="182"/>
      <c r="G26" s="181"/>
      <c r="H26" s="85"/>
      <c r="I26" s="187"/>
      <c r="J26" s="258"/>
      <c r="K26" s="149"/>
      <c r="L26" s="146"/>
      <c r="M26" s="153"/>
      <c r="N26" s="151"/>
      <c r="O26" s="154"/>
      <c r="P26" s="154"/>
      <c r="Q26" s="154"/>
      <c r="R26" s="154"/>
      <c r="S26" s="148"/>
      <c r="T26" s="148"/>
      <c r="U26" s="146"/>
      <c r="V26" s="146"/>
      <c r="W26" s="146"/>
      <c r="X26" s="146"/>
      <c r="Y26" s="146"/>
      <c r="Z26" s="146"/>
      <c r="AA26" s="146"/>
      <c r="AB26" s="146"/>
      <c r="AC26" s="146"/>
      <c r="AD26" s="146"/>
    </row>
    <row r="27" spans="1:30" ht="15">
      <c r="A27" s="146"/>
      <c r="B27" s="113">
        <v>21</v>
      </c>
      <c r="C27" s="99" t="s">
        <v>66</v>
      </c>
      <c r="D27" s="12"/>
      <c r="E27" s="183"/>
      <c r="F27" s="182"/>
      <c r="G27" s="181"/>
      <c r="H27" s="85"/>
      <c r="I27" s="187"/>
      <c r="J27" s="258"/>
      <c r="K27" s="149"/>
      <c r="L27" s="146"/>
      <c r="M27" s="153"/>
      <c r="N27" s="151"/>
      <c r="O27" s="154"/>
      <c r="P27" s="154"/>
      <c r="Q27" s="154"/>
      <c r="R27" s="154"/>
      <c r="S27" s="148"/>
      <c r="T27" s="148"/>
      <c r="U27" s="146"/>
      <c r="V27" s="146"/>
      <c r="W27" s="146"/>
      <c r="X27" s="146"/>
      <c r="Y27" s="146"/>
      <c r="Z27" s="146"/>
      <c r="AA27" s="146"/>
      <c r="AB27" s="146"/>
      <c r="AC27" s="146"/>
      <c r="AD27" s="146"/>
    </row>
    <row r="28" spans="1:30" ht="15">
      <c r="A28" s="146"/>
      <c r="B28" s="113">
        <v>22</v>
      </c>
      <c r="C28" s="99" t="s">
        <v>66</v>
      </c>
      <c r="D28" s="12"/>
      <c r="E28" s="183"/>
      <c r="F28" s="182"/>
      <c r="G28" s="181"/>
      <c r="H28" s="85"/>
      <c r="I28" s="187"/>
      <c r="J28" s="258"/>
      <c r="K28" s="149"/>
      <c r="L28" s="146"/>
      <c r="M28" s="153"/>
      <c r="N28" s="151"/>
      <c r="O28" s="154"/>
      <c r="P28" s="154"/>
      <c r="Q28" s="154"/>
      <c r="R28" s="154"/>
      <c r="S28" s="148"/>
      <c r="T28" s="148"/>
      <c r="U28" s="146"/>
      <c r="V28" s="146"/>
      <c r="W28" s="146"/>
      <c r="X28" s="146"/>
      <c r="Y28" s="146"/>
      <c r="Z28" s="146"/>
      <c r="AA28" s="146"/>
      <c r="AB28" s="146"/>
      <c r="AC28" s="146"/>
      <c r="AD28" s="146"/>
    </row>
    <row r="29" spans="1:30" ht="15.75" thickBot="1">
      <c r="A29" s="146"/>
      <c r="B29" s="113">
        <v>23</v>
      </c>
      <c r="C29" s="99" t="s">
        <v>66</v>
      </c>
      <c r="D29" s="12"/>
      <c r="E29" s="184"/>
      <c r="F29" s="185"/>
      <c r="G29" s="189"/>
      <c r="H29" s="190"/>
      <c r="I29" s="191"/>
      <c r="J29" s="258"/>
      <c r="K29" s="149"/>
      <c r="L29" s="146"/>
      <c r="M29" s="153"/>
      <c r="N29" s="151"/>
      <c r="O29" s="154"/>
      <c r="P29" s="154"/>
      <c r="Q29" s="154"/>
      <c r="R29" s="154"/>
      <c r="S29" s="148"/>
      <c r="T29" s="148"/>
      <c r="U29" s="146"/>
      <c r="V29" s="146"/>
      <c r="W29" s="146"/>
      <c r="X29" s="146"/>
      <c r="Y29" s="146"/>
      <c r="Z29" s="146"/>
      <c r="AA29" s="146"/>
      <c r="AB29" s="146"/>
      <c r="AC29" s="146"/>
      <c r="AD29" s="146"/>
    </row>
    <row r="30" spans="1:30" ht="26.25" thickBot="1">
      <c r="A30" s="146"/>
      <c r="B30" s="113">
        <v>24</v>
      </c>
      <c r="C30" s="100" t="s">
        <v>99</v>
      </c>
      <c r="D30" s="12"/>
      <c r="E30" s="53"/>
      <c r="F30" s="53"/>
      <c r="G30" s="53"/>
      <c r="H30" s="53"/>
      <c r="I30" s="207"/>
      <c r="J30" s="258"/>
      <c r="K30" s="149"/>
      <c r="L30" s="146"/>
      <c r="M30" s="153"/>
      <c r="N30" s="151"/>
      <c r="O30" s="154"/>
      <c r="P30" s="154"/>
      <c r="Q30" s="154"/>
      <c r="R30" s="154"/>
      <c r="S30" s="148"/>
      <c r="T30" s="148"/>
      <c r="U30" s="146"/>
      <c r="V30" s="146"/>
      <c r="W30" s="146"/>
      <c r="X30" s="146"/>
      <c r="Y30" s="146"/>
      <c r="Z30" s="146"/>
      <c r="AA30" s="146"/>
      <c r="AB30" s="146"/>
      <c r="AC30" s="146"/>
      <c r="AD30" s="146"/>
    </row>
    <row r="31" spans="1:30" ht="15.75" customHeight="1" thickBot="1">
      <c r="A31" s="146"/>
      <c r="B31" s="113">
        <v>25</v>
      </c>
      <c r="C31" s="101" t="s">
        <v>100</v>
      </c>
      <c r="D31" s="64"/>
      <c r="E31" s="53"/>
      <c r="F31" s="53"/>
      <c r="G31" s="53"/>
      <c r="H31" s="53"/>
      <c r="I31" s="208">
        <f>+SUM(H10:H29)+I30</f>
        <v>0</v>
      </c>
      <c r="J31" s="258"/>
      <c r="K31" s="149"/>
      <c r="L31" s="146"/>
      <c r="M31" s="153"/>
      <c r="N31" s="151"/>
      <c r="O31" s="154"/>
      <c r="P31" s="154"/>
      <c r="Q31" s="154"/>
      <c r="R31" s="154"/>
      <c r="S31" s="148"/>
      <c r="T31" s="148"/>
      <c r="U31" s="146"/>
      <c r="V31" s="146"/>
      <c r="W31" s="146"/>
      <c r="X31" s="146"/>
      <c r="Y31" s="146"/>
      <c r="Z31" s="146"/>
      <c r="AA31" s="146"/>
      <c r="AB31" s="146"/>
      <c r="AC31" s="146"/>
      <c r="AD31" s="146"/>
    </row>
    <row r="32" spans="1:30" ht="15.75" customHeight="1">
      <c r="A32" s="146"/>
      <c r="B32" s="113"/>
      <c r="C32" s="111"/>
      <c r="D32" s="12"/>
      <c r="E32" s="53"/>
      <c r="F32" s="53"/>
      <c r="G32" s="53"/>
      <c r="H32" s="53"/>
      <c r="I32" s="63"/>
      <c r="J32" s="258"/>
      <c r="K32" s="149"/>
      <c r="L32" s="146"/>
      <c r="M32" s="153"/>
      <c r="N32" s="151"/>
      <c r="O32" s="154"/>
      <c r="P32" s="154"/>
      <c r="Q32" s="154"/>
      <c r="R32" s="154"/>
      <c r="S32" s="148"/>
      <c r="T32" s="148"/>
      <c r="U32" s="146"/>
      <c r="V32" s="146"/>
      <c r="W32" s="146"/>
      <c r="X32" s="146"/>
      <c r="Y32" s="146"/>
      <c r="Z32" s="146"/>
      <c r="AA32" s="146"/>
      <c r="AB32" s="146"/>
      <c r="AC32" s="146"/>
      <c r="AD32" s="146"/>
    </row>
    <row r="33" spans="1:30" ht="15.75" customHeight="1">
      <c r="A33" s="146"/>
      <c r="B33" s="113">
        <v>26</v>
      </c>
      <c r="C33" s="112" t="s">
        <v>97</v>
      </c>
      <c r="D33" s="108"/>
      <c r="E33" s="109"/>
      <c r="F33" s="53"/>
      <c r="G33" s="53"/>
      <c r="H33" s="53"/>
      <c r="I33" s="87">
        <v>0</v>
      </c>
      <c r="J33" s="258"/>
      <c r="K33" s="149"/>
      <c r="L33" s="156"/>
      <c r="M33" s="153"/>
      <c r="N33" s="151"/>
      <c r="O33" s="154"/>
      <c r="P33" s="154"/>
      <c r="Q33" s="154"/>
      <c r="R33" s="154"/>
      <c r="S33" s="148"/>
      <c r="T33" s="148"/>
      <c r="U33" s="146"/>
      <c r="V33" s="146"/>
      <c r="W33" s="146"/>
      <c r="X33" s="146"/>
      <c r="Y33" s="146"/>
      <c r="Z33" s="146"/>
      <c r="AA33" s="146"/>
      <c r="AB33" s="146"/>
      <c r="AC33" s="146"/>
      <c r="AD33" s="146"/>
    </row>
    <row r="34" spans="1:30" ht="15.75" customHeight="1" thickBot="1">
      <c r="A34" s="146"/>
      <c r="B34" s="113">
        <v>27</v>
      </c>
      <c r="C34" s="170" t="s">
        <v>98</v>
      </c>
      <c r="D34" s="171"/>
      <c r="E34" s="172"/>
      <c r="F34" s="53"/>
      <c r="G34" s="53"/>
      <c r="H34" s="53"/>
      <c r="I34" s="168">
        <v>0</v>
      </c>
      <c r="J34" s="258"/>
      <c r="K34" s="149"/>
      <c r="L34" s="146"/>
      <c r="M34" s="153"/>
      <c r="N34" s="151"/>
      <c r="O34" s="154"/>
      <c r="P34" s="154"/>
      <c r="Q34" s="154"/>
      <c r="R34" s="154"/>
      <c r="S34" s="148"/>
      <c r="T34" s="148"/>
      <c r="U34" s="146"/>
      <c r="V34" s="146"/>
      <c r="W34" s="146"/>
      <c r="X34" s="146"/>
      <c r="Y34" s="146"/>
      <c r="Z34" s="146"/>
      <c r="AA34" s="146"/>
      <c r="AB34" s="146"/>
      <c r="AC34" s="146"/>
      <c r="AD34" s="146"/>
    </row>
    <row r="35" spans="1:30" ht="15.75" customHeight="1" thickBot="1">
      <c r="A35" s="146"/>
      <c r="B35" s="113">
        <v>28</v>
      </c>
      <c r="C35" s="173" t="s">
        <v>101</v>
      </c>
      <c r="D35" s="174"/>
      <c r="E35" s="175"/>
      <c r="F35" s="53"/>
      <c r="G35" s="53"/>
      <c r="H35" s="53"/>
      <c r="I35" s="71">
        <f>IF(OR(I34&gt;I33,I34=0),0,+I33-I34)</f>
        <v>0</v>
      </c>
      <c r="J35" s="258"/>
      <c r="K35" s="149"/>
      <c r="L35" s="146"/>
      <c r="M35" s="153"/>
      <c r="N35" s="151"/>
      <c r="O35" s="154"/>
      <c r="P35" s="154"/>
      <c r="Q35" s="154"/>
      <c r="R35" s="154"/>
      <c r="S35" s="148"/>
      <c r="T35" s="148"/>
      <c r="U35" s="146"/>
      <c r="V35" s="146"/>
      <c r="W35" s="146"/>
      <c r="X35" s="146"/>
      <c r="Y35" s="146"/>
      <c r="Z35" s="146"/>
      <c r="AA35" s="146"/>
      <c r="AB35" s="146"/>
      <c r="AC35" s="146"/>
      <c r="AD35" s="146"/>
    </row>
    <row r="36" spans="1:30" ht="9.6" customHeight="1">
      <c r="A36" s="146"/>
      <c r="B36" s="113"/>
      <c r="C36" s="107"/>
      <c r="D36" s="69"/>
      <c r="E36" s="70"/>
      <c r="F36" s="70"/>
      <c r="G36" s="70"/>
      <c r="H36" s="72"/>
      <c r="I36" s="72"/>
      <c r="J36" s="258"/>
      <c r="K36" s="149"/>
      <c r="L36" s="146"/>
      <c r="M36" s="153"/>
      <c r="N36" s="151"/>
      <c r="O36" s="154"/>
      <c r="P36" s="154"/>
      <c r="Q36" s="154"/>
      <c r="R36" s="154"/>
      <c r="S36" s="148"/>
      <c r="T36" s="148"/>
      <c r="U36" s="146"/>
      <c r="V36" s="146"/>
      <c r="W36" s="146"/>
      <c r="X36" s="146"/>
      <c r="Y36" s="146"/>
      <c r="Z36" s="146"/>
      <c r="AA36" s="146"/>
      <c r="AB36" s="146"/>
      <c r="AC36" s="146"/>
      <c r="AD36" s="146"/>
    </row>
    <row r="37" spans="1:30" ht="15.75" customHeight="1">
      <c r="A37" s="146"/>
      <c r="B37" s="113"/>
      <c r="C37" s="65" t="s">
        <v>52</v>
      </c>
      <c r="D37" s="12"/>
      <c r="E37" s="53"/>
      <c r="F37" s="53"/>
      <c r="G37" s="53"/>
      <c r="H37" s="63"/>
      <c r="I37" s="53"/>
      <c r="J37" s="258"/>
      <c r="K37" s="149"/>
      <c r="L37" s="146"/>
      <c r="M37" s="153"/>
      <c r="N37" s="151"/>
      <c r="O37" s="154"/>
      <c r="P37" s="154"/>
      <c r="Q37" s="154"/>
      <c r="R37" s="154"/>
      <c r="S37" s="148"/>
      <c r="T37" s="148"/>
      <c r="U37" s="146"/>
      <c r="V37" s="146"/>
      <c r="W37" s="146"/>
      <c r="X37" s="146"/>
      <c r="Y37" s="146"/>
      <c r="Z37" s="146"/>
      <c r="AA37" s="146"/>
      <c r="AB37" s="146"/>
      <c r="AC37" s="146"/>
      <c r="AD37" s="146"/>
    </row>
    <row r="38" spans="1:30" ht="86.1" customHeight="1">
      <c r="A38" s="146"/>
      <c r="B38" s="113">
        <v>29</v>
      </c>
      <c r="C38" s="269"/>
      <c r="D38" s="269"/>
      <c r="E38" s="269"/>
      <c r="F38" s="269"/>
      <c r="G38" s="269"/>
      <c r="H38" s="269"/>
      <c r="I38" s="269"/>
      <c r="J38" s="258"/>
      <c r="K38" s="149"/>
      <c r="L38" s="146"/>
      <c r="M38" s="153"/>
      <c r="N38" s="151"/>
      <c r="O38" s="154"/>
      <c r="P38" s="154"/>
      <c r="Q38" s="154"/>
      <c r="R38" s="154"/>
      <c r="S38" s="148"/>
      <c r="T38" s="148"/>
      <c r="U38" s="146"/>
      <c r="V38" s="146"/>
      <c r="W38" s="146"/>
      <c r="X38" s="146"/>
      <c r="Y38" s="146"/>
      <c r="Z38" s="146"/>
      <c r="AA38" s="146"/>
      <c r="AB38" s="146"/>
      <c r="AC38" s="146"/>
      <c r="AD38" s="146"/>
    </row>
    <row r="39" spans="1:30" s="22" customFormat="1" ht="27" customHeight="1">
      <c r="A39" s="146"/>
      <c r="B39" s="10"/>
      <c r="C39" s="50"/>
      <c r="D39" s="12"/>
      <c r="E39" s="53"/>
      <c r="F39" s="53"/>
      <c r="G39" s="263"/>
      <c r="H39" s="263"/>
      <c r="I39" s="169" t="s">
        <v>57</v>
      </c>
      <c r="J39" s="258"/>
      <c r="K39" s="149"/>
      <c r="L39" s="146"/>
      <c r="M39" s="158"/>
      <c r="N39" s="158"/>
      <c r="O39" s="159"/>
      <c r="P39" s="160"/>
      <c r="Q39" s="161"/>
      <c r="R39" s="148"/>
      <c r="S39" s="148"/>
      <c r="T39" s="148"/>
      <c r="U39" s="146"/>
      <c r="V39" s="146"/>
      <c r="W39" s="146"/>
      <c r="X39" s="146"/>
      <c r="Y39" s="146"/>
      <c r="Z39" s="146"/>
      <c r="AA39" s="146"/>
      <c r="AB39" s="146"/>
      <c r="AC39" s="146"/>
      <c r="AD39" s="146"/>
    </row>
    <row r="40" spans="1:30" ht="51" customHeight="1" thickBot="1">
      <c r="A40" s="146"/>
      <c r="B40" s="28"/>
      <c r="C40" s="255" t="str">
        <f>+Basisdatenblatt!C32</f>
        <v>4.2.10 d) Weitere investive Maßnahmen für den Klimaschutz - Austausch von Elektrogeräten zur Erwärmung, Kühlung und Reinigung durch Geräte der höchsten am Markt verfügbaren Effizienzklasse - 
Version 2307_V3</v>
      </c>
      <c r="D40" s="255"/>
      <c r="E40" s="255"/>
      <c r="F40" s="255"/>
      <c r="G40" s="255"/>
      <c r="H40" s="255"/>
      <c r="I40" s="255"/>
      <c r="J40" s="259"/>
      <c r="K40" s="146"/>
      <c r="L40" s="146"/>
      <c r="M40" s="162"/>
      <c r="N40" s="165"/>
      <c r="O40" s="165"/>
      <c r="P40" s="165"/>
      <c r="Q40" s="165"/>
      <c r="R40" s="165"/>
      <c r="S40" s="148"/>
      <c r="T40" s="148"/>
      <c r="U40" s="146"/>
      <c r="V40" s="146"/>
      <c r="W40" s="146"/>
      <c r="X40" s="146"/>
      <c r="Y40" s="146"/>
      <c r="Z40" s="146"/>
      <c r="AA40" s="146"/>
      <c r="AB40" s="146"/>
      <c r="AC40" s="146"/>
      <c r="AD40" s="146"/>
    </row>
    <row r="41" spans="1:30">
      <c r="A41" s="146"/>
      <c r="B41" s="147"/>
      <c r="C41" s="146"/>
      <c r="D41" s="146"/>
      <c r="E41" s="146"/>
      <c r="F41" s="146"/>
      <c r="G41" s="146"/>
      <c r="H41" s="146"/>
      <c r="I41" s="53"/>
      <c r="J41" s="146"/>
      <c r="K41" s="146"/>
      <c r="L41" s="146"/>
      <c r="M41" s="163"/>
      <c r="N41" s="163"/>
      <c r="O41" s="163"/>
      <c r="P41" s="163"/>
      <c r="Q41" s="163"/>
      <c r="R41" s="163"/>
      <c r="S41" s="148"/>
      <c r="T41" s="148"/>
      <c r="U41" s="146"/>
      <c r="V41" s="146"/>
      <c r="W41" s="146"/>
      <c r="X41" s="146"/>
      <c r="Y41" s="146"/>
      <c r="Z41" s="146"/>
      <c r="AA41" s="146"/>
      <c r="AB41" s="146"/>
      <c r="AC41" s="146"/>
      <c r="AD41" s="146"/>
    </row>
    <row r="42" spans="1:30">
      <c r="A42" s="146"/>
      <c r="B42" s="147"/>
      <c r="C42" s="146"/>
      <c r="D42" s="146"/>
      <c r="E42" s="146"/>
      <c r="F42" s="146"/>
      <c r="G42" s="146"/>
      <c r="H42" s="146"/>
      <c r="I42" s="53"/>
      <c r="J42" s="146"/>
      <c r="K42" s="146"/>
      <c r="L42" s="146"/>
      <c r="M42" s="164"/>
      <c r="N42" s="164"/>
      <c r="O42" s="164"/>
      <c r="P42" s="164"/>
      <c r="Q42" s="164"/>
      <c r="R42" s="148"/>
      <c r="S42" s="148"/>
      <c r="T42" s="148"/>
      <c r="U42" s="146"/>
      <c r="V42" s="146"/>
      <c r="W42" s="146"/>
      <c r="X42" s="146"/>
      <c r="Y42" s="146"/>
      <c r="Z42" s="146"/>
      <c r="AA42" s="146"/>
      <c r="AB42" s="146"/>
      <c r="AC42" s="146"/>
      <c r="AD42" s="146"/>
    </row>
    <row r="43" spans="1:30">
      <c r="A43" s="146"/>
      <c r="B43" s="147"/>
      <c r="C43" s="146"/>
      <c r="D43" s="146"/>
      <c r="E43" s="146"/>
      <c r="F43" s="146"/>
      <c r="G43" s="146"/>
      <c r="H43" s="146"/>
      <c r="I43" s="146"/>
      <c r="J43" s="146"/>
      <c r="K43" s="146"/>
      <c r="L43" s="146"/>
      <c r="M43" s="148"/>
      <c r="N43" s="148"/>
      <c r="O43" s="148"/>
      <c r="P43" s="148"/>
      <c r="Q43" s="148"/>
      <c r="R43" s="148"/>
      <c r="S43" s="148"/>
      <c r="T43" s="148"/>
      <c r="U43" s="146"/>
      <c r="V43" s="146"/>
      <c r="W43" s="146"/>
      <c r="X43" s="146"/>
      <c r="Y43" s="146"/>
      <c r="Z43" s="146"/>
      <c r="AA43" s="146"/>
      <c r="AB43" s="146"/>
      <c r="AC43" s="146"/>
      <c r="AD43" s="146"/>
    </row>
    <row r="44" spans="1:30">
      <c r="A44" s="146"/>
      <c r="B44" s="147"/>
      <c r="C44" s="146"/>
      <c r="D44" s="146"/>
      <c r="E44" s="146"/>
      <c r="F44" s="146"/>
      <c r="G44" s="146"/>
      <c r="H44" s="146"/>
      <c r="I44" s="146"/>
      <c r="J44" s="146"/>
      <c r="K44" s="146"/>
      <c r="L44" s="146"/>
      <c r="M44" s="148"/>
      <c r="N44" s="148"/>
      <c r="O44" s="148"/>
      <c r="P44" s="148"/>
      <c r="Q44" s="148"/>
      <c r="R44" s="148"/>
      <c r="S44" s="148"/>
      <c r="T44" s="148"/>
      <c r="U44" s="146"/>
      <c r="V44" s="146"/>
      <c r="W44" s="146"/>
      <c r="X44" s="146"/>
      <c r="Y44" s="146"/>
      <c r="Z44" s="146"/>
      <c r="AA44" s="146"/>
      <c r="AB44" s="146"/>
      <c r="AC44" s="146"/>
      <c r="AD44" s="146"/>
    </row>
    <row r="45" spans="1:30">
      <c r="A45" s="146"/>
      <c r="B45" s="147"/>
      <c r="C45" s="146"/>
      <c r="D45" s="146"/>
      <c r="E45" s="146"/>
      <c r="F45" s="146"/>
      <c r="G45" s="146"/>
      <c r="H45" s="146"/>
      <c r="I45" s="146"/>
      <c r="J45" s="146"/>
      <c r="K45" s="146"/>
      <c r="L45" s="146"/>
      <c r="M45" s="148"/>
      <c r="N45" s="148"/>
      <c r="O45" s="148"/>
      <c r="P45" s="148"/>
      <c r="Q45" s="148"/>
      <c r="R45" s="148"/>
      <c r="S45" s="148"/>
      <c r="T45" s="148"/>
      <c r="U45" s="146"/>
      <c r="V45" s="146"/>
      <c r="W45" s="146"/>
      <c r="X45" s="146"/>
      <c r="Y45" s="146"/>
      <c r="Z45" s="146"/>
      <c r="AA45" s="146"/>
      <c r="AB45" s="146"/>
      <c r="AC45" s="146"/>
      <c r="AD45" s="146"/>
    </row>
    <row r="46" spans="1:30">
      <c r="A46" s="146"/>
      <c r="B46" s="147"/>
      <c r="C46" s="146"/>
      <c r="D46" s="146"/>
      <c r="E46" s="146"/>
      <c r="F46" s="146"/>
      <c r="G46" s="146"/>
      <c r="H46" s="146"/>
      <c r="I46" s="146"/>
      <c r="J46" s="146"/>
      <c r="K46" s="146"/>
      <c r="L46" s="146"/>
      <c r="M46" s="148"/>
      <c r="N46" s="148"/>
      <c r="O46" s="148"/>
      <c r="P46" s="148"/>
      <c r="Q46" s="148"/>
      <c r="R46" s="148"/>
      <c r="S46" s="148"/>
      <c r="T46" s="148"/>
      <c r="U46" s="146"/>
      <c r="V46" s="146"/>
      <c r="W46" s="146"/>
      <c r="X46" s="146"/>
      <c r="Y46" s="146"/>
      <c r="Z46" s="146"/>
      <c r="AA46" s="146"/>
      <c r="AB46" s="146"/>
      <c r="AC46" s="146"/>
      <c r="AD46" s="146"/>
    </row>
    <row r="47" spans="1:30">
      <c r="A47" s="146"/>
      <c r="B47" s="147"/>
      <c r="C47" s="146"/>
      <c r="D47" s="146"/>
      <c r="E47" s="146"/>
      <c r="F47" s="146"/>
      <c r="G47" s="146"/>
      <c r="H47" s="146"/>
      <c r="I47" s="146"/>
      <c r="J47" s="146"/>
      <c r="K47" s="146"/>
      <c r="L47" s="146"/>
      <c r="M47" s="148"/>
      <c r="N47" s="148"/>
      <c r="O47" s="148"/>
      <c r="P47" s="148"/>
      <c r="Q47" s="148"/>
      <c r="R47" s="148"/>
      <c r="S47" s="148"/>
      <c r="T47" s="148"/>
      <c r="U47" s="146"/>
      <c r="V47" s="146"/>
      <c r="W47" s="146"/>
      <c r="X47" s="146"/>
      <c r="Y47" s="146"/>
      <c r="Z47" s="146"/>
      <c r="AA47" s="146"/>
      <c r="AB47" s="146"/>
      <c r="AC47" s="146"/>
      <c r="AD47" s="146"/>
    </row>
    <row r="48" spans="1:30">
      <c r="A48" s="146"/>
      <c r="B48" s="147"/>
      <c r="C48" s="146"/>
      <c r="D48" s="146"/>
      <c r="E48" s="146"/>
      <c r="F48" s="146"/>
      <c r="G48" s="146"/>
      <c r="H48" s="146"/>
      <c r="I48" s="146"/>
      <c r="J48" s="146"/>
      <c r="K48" s="146"/>
      <c r="L48" s="146"/>
      <c r="M48" s="148"/>
      <c r="N48" s="148"/>
      <c r="O48" s="148"/>
      <c r="P48" s="148"/>
      <c r="Q48" s="148"/>
      <c r="R48" s="148"/>
      <c r="S48" s="148"/>
      <c r="T48" s="148"/>
      <c r="U48" s="146"/>
      <c r="V48" s="146"/>
      <c r="W48" s="146"/>
      <c r="X48" s="146"/>
      <c r="Y48" s="146"/>
      <c r="Z48" s="146"/>
      <c r="AA48" s="146"/>
      <c r="AB48" s="146"/>
      <c r="AC48" s="146"/>
      <c r="AD48" s="146"/>
    </row>
    <row r="49" spans="1:30">
      <c r="A49" s="146"/>
      <c r="B49" s="147"/>
      <c r="C49" s="146"/>
      <c r="D49" s="146"/>
      <c r="E49" s="146"/>
      <c r="F49" s="146"/>
      <c r="G49" s="146"/>
      <c r="H49" s="146"/>
      <c r="I49" s="146"/>
      <c r="J49" s="146"/>
      <c r="K49" s="146"/>
      <c r="L49" s="146"/>
      <c r="M49" s="148"/>
      <c r="N49" s="148"/>
      <c r="O49" s="148"/>
      <c r="P49" s="148"/>
      <c r="Q49" s="148"/>
      <c r="R49" s="148"/>
      <c r="S49" s="148"/>
      <c r="T49" s="148"/>
      <c r="U49" s="146"/>
      <c r="V49" s="146"/>
      <c r="W49" s="146"/>
      <c r="X49" s="146"/>
      <c r="Y49" s="146"/>
      <c r="Z49" s="146"/>
      <c r="AA49" s="146"/>
      <c r="AB49" s="146"/>
      <c r="AC49" s="146"/>
      <c r="AD49" s="146"/>
    </row>
    <row r="50" spans="1:30">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1:30">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1:30">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1:30">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1:30">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1:30">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1:30">
      <c r="A60" s="146"/>
      <c r="B60" s="147"/>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1:30">
      <c r="A61" s="146"/>
      <c r="B61" s="147"/>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1:30">
      <c r="A62" s="146"/>
      <c r="B62" s="147"/>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0">
      <c r="A63" s="146"/>
      <c r="B63" s="147"/>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row>
    <row r="64" spans="1:30">
      <c r="A64" s="146"/>
      <c r="B64" s="147"/>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1:30">
      <c r="A65" s="146"/>
      <c r="B65" s="147"/>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1:30">
      <c r="A66" s="146"/>
      <c r="B66" s="147"/>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1:30">
      <c r="A67" s="146"/>
      <c r="B67" s="147"/>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1:30">
      <c r="A68" s="146"/>
      <c r="B68" s="147"/>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c r="A69" s="146"/>
      <c r="B69" s="147"/>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c r="A70" s="146"/>
      <c r="B70" s="14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c r="A71" s="146"/>
      <c r="B71" s="14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c r="A72" s="146"/>
      <c r="B72" s="14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c r="A73" s="146"/>
      <c r="B73" s="14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c r="A74" s="146"/>
      <c r="B74" s="14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c r="A75" s="146"/>
      <c r="B75" s="14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c r="A76" s="146"/>
      <c r="B76" s="14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c r="A77" s="146"/>
      <c r="B77" s="14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c r="A78" s="146"/>
      <c r="B78" s="14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row r="79" spans="1:30">
      <c r="A79" s="146"/>
      <c r="B79" s="14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row>
    <row r="80" spans="1:30">
      <c r="A80" s="146"/>
      <c r="B80" s="14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0">
      <c r="A81" s="146"/>
      <c r="B81" s="14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row>
    <row r="82" spans="1:30">
      <c r="A82" s="146"/>
      <c r="B82" s="14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row>
    <row r="83" spans="1:30">
      <c r="A83" s="146"/>
      <c r="B83" s="14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row>
    <row r="84" spans="1:30">
      <c r="A84" s="146"/>
      <c r="B84" s="14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row>
    <row r="85" spans="1:30">
      <c r="A85" s="146"/>
      <c r="B85" s="14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row>
    <row r="86" spans="1:30">
      <c r="A86" s="146"/>
      <c r="B86" s="14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row>
    <row r="87" spans="1:30">
      <c r="A87" s="146"/>
      <c r="B87" s="14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row>
    <row r="88" spans="1:30">
      <c r="A88" s="146"/>
      <c r="B88" s="14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row>
    <row r="89" spans="1:30">
      <c r="A89" s="146"/>
      <c r="B89" s="14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row>
    <row r="90" spans="1:30">
      <c r="A90" s="146"/>
      <c r="B90" s="14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row>
    <row r="91" spans="1:30">
      <c r="A91" s="146"/>
      <c r="B91" s="14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0">
      <c r="A92" s="146"/>
      <c r="B92" s="14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row>
    <row r="93" spans="1:30">
      <c r="A93" s="146"/>
      <c r="B93" s="14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row>
    <row r="94" spans="1:30">
      <c r="A94" s="146"/>
      <c r="B94" s="14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row>
    <row r="95" spans="1:30">
      <c r="A95" s="146"/>
      <c r="B95" s="14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row>
    <row r="96" spans="1:30">
      <c r="A96" s="146"/>
      <c r="B96" s="147"/>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row>
    <row r="97" spans="1:30">
      <c r="A97" s="146"/>
      <c r="B97" s="14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row>
    <row r="98" spans="1:30">
      <c r="A98" s="146"/>
      <c r="B98" s="14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row>
    <row r="99" spans="1:30">
      <c r="A99" s="146"/>
      <c r="B99" s="14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row>
    <row r="100" spans="1:30">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t="s">
        <v>78</v>
      </c>
    </row>
  </sheetData>
  <sheetProtection password="C730" sheet="1" selectLockedCells="1"/>
  <mergeCells count="12">
    <mergeCell ref="G39:H39"/>
    <mergeCell ref="C40:I40"/>
    <mergeCell ref="C2:G2"/>
    <mergeCell ref="C3:H3"/>
    <mergeCell ref="J3:J40"/>
    <mergeCell ref="E4:I4"/>
    <mergeCell ref="C38:I38"/>
    <mergeCell ref="O4:R4"/>
    <mergeCell ref="E5:I5"/>
    <mergeCell ref="E6:I6"/>
    <mergeCell ref="E8:F8"/>
    <mergeCell ref="G8:I8"/>
  </mergeCells>
  <dataValidations count="3">
    <dataValidation errorStyle="information" allowBlank="1" showInputMessage="1" showErrorMessage="1" sqref="F10:G29"/>
    <dataValidation type="whole" allowBlank="1" showInputMessage="1" showErrorMessage="1" errorTitle="Achtung" error="Es werden nur der Austausch von Geräten gefödert, die mindestens 10 Jahre alt sind." sqref="E10:E29">
      <formula1>1900</formula1>
      <formula2>YEAR(TODAY())-10</formula2>
    </dataValidation>
    <dataValidation type="decimal" allowBlank="1" showInputMessage="1" showErrorMessage="1" sqref="H10:H29 I30">
      <formula1>0</formula1>
      <formula2>99999</formula2>
    </dataValidation>
  </dataValidations>
  <pageMargins left="0.51181102362204722" right="0.39370078740157483" top="0.39370078740157483" bottom="0.39370078740157483" header="0.51181102362204722" footer="0.51181102362204722"/>
  <pageSetup paperSize="9" scale="88"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76B1CB13-6570-4413-A42F-F7CD5C381849}">
            <xm:f>OR($C10=Tabelle1!$A$3,$C10=Tabelle1!$A$4,$C10=Tabelle1!$A$5,$C10=Tabelle1!$A$6,$C10=Tabelle1!$A$9,$C10=Tabelle1!$A$10,$C10=Tabelle1!$A$11)</xm:f>
            <x14:dxf>
              <fill>
                <patternFill patternType="darkDown">
                  <fgColor auto="1"/>
                  <bgColor theme="0" tint="-0.34998626667073579"/>
                </patternFill>
              </fill>
            </x14:dxf>
          </x14:cfRule>
          <xm:sqref>F10:G29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Tabelle1!$A$2:$A$12</xm:f>
          </x14:formula1>
          <xm:sqref>C10:C26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Erläuterung</vt:lpstr>
      <vt:lpstr>Basisdatenblatt</vt:lpstr>
      <vt:lpstr>Liegenschaft 1</vt:lpstr>
      <vt:lpstr>Liegenschaft 2</vt:lpstr>
      <vt:lpstr>Liegenschaft 3</vt:lpstr>
      <vt:lpstr>Liegenschaft 4</vt:lpstr>
      <vt:lpstr>Liegenschaft 5</vt:lpstr>
      <vt:lpstr>Liegenschaft 6</vt:lpstr>
      <vt:lpstr>Liegenschaft 7</vt:lpstr>
      <vt:lpstr>Liegenschaft 8</vt:lpstr>
      <vt:lpstr>Tabelle1</vt:lpstr>
      <vt:lpstr>Vorschlag Ifeu</vt:lpstr>
      <vt:lpstr>Basisdatenblatt!Druckbereich</vt:lpstr>
      <vt:lpstr>Erläuterung!Druckbereich</vt:lpstr>
      <vt:lpstr>'Liegenschaft 1'!Druckbereich</vt:lpstr>
      <vt:lpstr>'Liegenschaft 2'!Druckbereich</vt:lpstr>
      <vt:lpstr>'Liegenschaft 3'!Druckbereich</vt:lpstr>
      <vt:lpstr>'Liegenschaft 4'!Druckbereich</vt:lpstr>
      <vt:lpstr>'Liegenschaft 5'!Druckbereich</vt:lpstr>
      <vt:lpstr>'Liegenschaft 6'!Druckbereich</vt:lpstr>
      <vt:lpstr>'Liegenschaft 7'!Druckbereich</vt:lpstr>
      <vt:lpstr>'Liegenschaft 8'!Druckbereich</vt:lpstr>
      <vt:lpstr>'Vorschlag Ifeu'!Druckbereich</vt:lpstr>
      <vt:lpstr>Basisdatenblatt!Liste</vt:lpstr>
      <vt:lpstr>'Liegenschaft 1'!Liste</vt:lpstr>
      <vt:lpstr>'Liegenschaft 2'!Liste</vt:lpstr>
      <vt:lpstr>'Liegenschaft 3'!Liste</vt:lpstr>
      <vt:lpstr>'Liegenschaft 4'!Liste</vt:lpstr>
      <vt:lpstr>'Liegenschaft 5'!Liste</vt:lpstr>
      <vt:lpstr>'Liegenschaft 6'!Liste</vt:lpstr>
      <vt:lpstr>'Liegenschaft 7'!Liste</vt:lpstr>
      <vt:lpstr>'Liegenschaft 8'!Liste</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4.2.10d - Austausch von Elektrogeräten</dc:title>
  <dc:subject>Nationale Klimaschutzinitiative - Kommunalrichtlinie</dc:subject>
  <dc:creator>Marco Janzack</dc:creator>
  <cp:keywords>Klimaschutz; NKI; Kommunalrichtlinie; Kommune; Projektförderung; Förderschwerpunkt; Elektrogeräte</cp:keywords>
  <cp:lastModifiedBy>Niels Kirstein</cp:lastModifiedBy>
  <cp:lastPrinted>2022-12-01T13:52:54Z</cp:lastPrinted>
  <dcterms:created xsi:type="dcterms:W3CDTF">2002-06-03T11:56:04Z</dcterms:created>
  <dcterms:modified xsi:type="dcterms:W3CDTF">2023-07-11T15:58:08Z</dcterms:modified>
</cp:coreProperties>
</file>